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県産品振興課\４県連携事業\25年度以降\R4年度\04中国事業\1 FHC\2 募集\"/>
    </mc:Choice>
  </mc:AlternateContent>
  <bookViews>
    <workbookView xWindow="0" yWindow="0" windowWidth="19200" windowHeight="7870" activeTab="1"/>
  </bookViews>
  <sheets>
    <sheet name="記入見本" sheetId="11" r:id="rId1"/>
    <sheet name="事業者名" sheetId="9" r:id="rId2"/>
  </sheets>
  <definedNames>
    <definedName name="_xlnm.Print_Area" localSheetId="0">記入見本!$A$1:$AE$24</definedName>
    <definedName name="_xlnm.Print_Area" localSheetId="1">事業者名!$A$1:$AD$26</definedName>
    <definedName name="_xlnm.Print_Titles" localSheetId="0">記入見本!$12:$13</definedName>
    <definedName name="_xlnm.Print_Titles" localSheetId="1">事業者名!$11:$12</definedName>
  </definedNames>
  <calcPr calcId="162913"/>
</workbook>
</file>

<file path=xl/calcChain.xml><?xml version="1.0" encoding="utf-8"?>
<calcChain xmlns="http://schemas.openxmlformats.org/spreadsheetml/2006/main">
  <c r="Q18" i="9" l="1"/>
  <c r="P17" i="9"/>
  <c r="R17" i="9" s="1"/>
  <c r="M17" i="9"/>
  <c r="P16" i="9"/>
  <c r="R16" i="9" s="1"/>
  <c r="M16" i="9"/>
  <c r="P15" i="9"/>
  <c r="R15" i="9" s="1"/>
  <c r="M15" i="9"/>
  <c r="P14" i="9"/>
  <c r="R14" i="9" s="1"/>
  <c r="M14" i="9"/>
  <c r="P13" i="9"/>
  <c r="R13" i="9" s="1"/>
  <c r="M13" i="9"/>
  <c r="R17" i="11"/>
  <c r="Q16" i="11"/>
  <c r="S16" i="11" s="1"/>
  <c r="Q15" i="11"/>
  <c r="S15" i="11" s="1"/>
  <c r="Q14" i="11"/>
  <c r="S14" i="11" s="1"/>
  <c r="AC1" i="11"/>
  <c r="S17" i="11" l="1"/>
  <c r="R18" i="9"/>
</calcChain>
</file>

<file path=xl/sharedStrings.xml><?xml version="1.0" encoding="utf-8"?>
<sst xmlns="http://schemas.openxmlformats.org/spreadsheetml/2006/main" count="177" uniqueCount="115">
  <si>
    <t xml:space="preserve">ご入力見本 </t>
  </si>
  <si>
    <t>作成日　：</t>
  </si>
  <si>
    <t>貴社名</t>
  </si>
  <si>
    <t>㈱４県連携</t>
  </si>
  <si>
    <t>（このフォームに関するお問い合わせは・・・）</t>
  </si>
  <si>
    <t>ご担当者名</t>
  </si>
  <si>
    <t>四国　太郎</t>
  </si>
  <si>
    <t>〒７７０－８５７０</t>
  </si>
  <si>
    <t>ご担当者連絡先</t>
  </si>
  <si>
    <t>088-621-2320</t>
  </si>
  <si>
    <t>徳島県徳島市万代町1丁目1番地</t>
  </si>
  <si>
    <t>ご担当者メールアドレス</t>
  </si>
  <si>
    <t>yano_youko_1@pref.tokushima.jp</t>
  </si>
  <si>
    <t>徳島県商工政策課　矢野</t>
  </si>
  <si>
    <t>貴社URL</t>
  </si>
  <si>
    <t>https://www.pref.tokushima.lg.jp/</t>
  </si>
  <si>
    <t>TEL 0８８-６２１-２３２０</t>
  </si>
  <si>
    <t>コメント</t>
  </si>
  <si>
    <t>新商品が1アイテムあります．．．．</t>
  </si>
  <si>
    <t>E-MAIL：yano_youko_1@pref.tokushima.jp　</t>
  </si>
  <si>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は説明です。</t>
    </r>
  </si>
  <si>
    <t>の部分がご入力いただく箇所です。</t>
  </si>
  <si>
    <t>番号</t>
  </si>
  <si>
    <t>ブランド名</t>
  </si>
  <si>
    <t>KAWA No.</t>
  </si>
  <si>
    <t>JAN</t>
  </si>
  <si>
    <t>旧JAN</t>
  </si>
  <si>
    <t>商品名</t>
  </si>
  <si>
    <t>一つあたりの
内容量
(NET)</t>
  </si>
  <si>
    <t>発注単位</t>
  </si>
  <si>
    <t>梱包荷姿のサイズ</t>
  </si>
  <si>
    <t>納品価格</t>
  </si>
  <si>
    <t>賞味
期間</t>
  </si>
  <si>
    <t>解凍後の
消費期間</t>
  </si>
  <si>
    <t>流通・保管
温度帯</t>
  </si>
  <si>
    <t>販売
温度帯</t>
  </si>
  <si>
    <t>英文ラベル
貼付作業</t>
  </si>
  <si>
    <t>最低出荷数
MOQ</t>
  </si>
  <si>
    <t>原材料</t>
  </si>
  <si>
    <t>一括表示に
栄養成分
分析表の有無</t>
  </si>
  <si>
    <t>中国への輸出実績</t>
  </si>
  <si>
    <t>○</t>
  </si>
  <si>
    <t>総入数</t>
  </si>
  <si>
    <t>梱包規格</t>
  </si>
  <si>
    <t>梱包荷姿</t>
  </si>
  <si>
    <t>タテ
(mm)</t>
  </si>
  <si>
    <t>ヨコ
(mm)</t>
  </si>
  <si>
    <t>高さ
(mm)</t>
  </si>
  <si>
    <r>
      <rPr>
        <sz val="10"/>
        <color theme="1"/>
        <rFont val="ＭＳ Ｐゴシック"/>
        <family val="2"/>
        <scheme val="minor"/>
      </rPr>
      <t xml:space="preserve">M3
</t>
    </r>
    <r>
      <rPr>
        <sz val="6"/>
        <color rgb="FFFF0000"/>
        <rFont val="ＭＳ Ｐゴシック"/>
        <family val="2"/>
        <scheme val="minor"/>
      </rPr>
      <t>＜自動計算＞</t>
    </r>
  </si>
  <si>
    <t>重量
(kg)</t>
  </si>
  <si>
    <t>単価
（税別）</t>
  </si>
  <si>
    <r>
      <rPr>
        <sz val="10"/>
        <color theme="1"/>
        <rFont val="ＭＳ Ｐゴシック"/>
        <family val="2"/>
        <scheme val="minor"/>
      </rPr>
      <t xml:space="preserve">ユニット
</t>
    </r>
    <r>
      <rPr>
        <sz val="9"/>
        <color rgb="FFFF0000"/>
        <rFont val="ＭＳ Ｐゴシック"/>
        <family val="2"/>
        <scheme val="minor"/>
      </rPr>
      <t>＜自動計算＞</t>
    </r>
  </si>
  <si>
    <t>数量</t>
  </si>
  <si>
    <t>金額</t>
  </si>
  <si>
    <t>Sec.#</t>
  </si>
  <si>
    <t>JA アオノモリ</t>
  </si>
  <si>
    <t>49*********16</t>
  </si>
  <si>
    <t>JAN変更がある場合は、旧コードを記載してください。</t>
  </si>
  <si>
    <t>青森のふじりんごのジュース</t>
  </si>
  <si>
    <r>
      <rPr>
        <sz val="11"/>
        <color theme="1"/>
        <rFont val="ＭＳ Ｐゴシック"/>
        <family val="2"/>
        <scheme val="minor"/>
      </rPr>
      <t xml:space="preserve">280ml
</t>
    </r>
    <r>
      <rPr>
        <sz val="11"/>
        <color rgb="FFFF0000"/>
        <rFont val="ＭＳ Ｐゴシック"/>
        <family val="2"/>
        <scheme val="minor"/>
      </rPr>
      <t xml:space="preserve">
～個や～本ではなく
必ず「 ｇ 」や「 ml 」で
表記してください</t>
    </r>
  </si>
  <si>
    <r>
      <rPr>
        <sz val="11"/>
        <color theme="1"/>
        <rFont val="ＭＳ Ｐゴシック"/>
        <family val="2"/>
        <scheme val="minor"/>
      </rPr>
      <t xml:space="preserve">30/280ml
</t>
    </r>
    <r>
      <rPr>
        <sz val="11"/>
        <color rgb="FFFF0000"/>
        <rFont val="ＭＳ Ｐゴシック"/>
        <family val="2"/>
        <scheme val="minor"/>
      </rPr>
      <t xml:space="preserve">
個数/内容量</t>
    </r>
  </si>
  <si>
    <t>単箱</t>
  </si>
  <si>
    <r>
      <rPr>
        <sz val="11"/>
        <color theme="1"/>
        <rFont val="ＭＳ Ｐゴシック"/>
        <family val="2"/>
        <scheme val="minor"/>
      </rPr>
      <t>290</t>
    </r>
    <r>
      <rPr>
        <sz val="11"/>
        <color rgb="FFFF0000"/>
        <rFont val="ＭＳ Ｐゴシック"/>
        <family val="2"/>
        <scheme val="minor"/>
      </rPr>
      <t xml:space="preserve">
単位
不要</t>
    </r>
  </si>
  <si>
    <r>
      <rPr>
        <sz val="11"/>
        <color theme="1"/>
        <rFont val="ＭＳ Ｐゴシック"/>
        <family val="2"/>
        <scheme val="minor"/>
      </rPr>
      <t>275</t>
    </r>
    <r>
      <rPr>
        <sz val="11"/>
        <color rgb="FFFF0000"/>
        <rFont val="ＭＳ Ｐゴシック"/>
        <family val="2"/>
        <scheme val="minor"/>
      </rPr>
      <t xml:space="preserve">
単位
不要</t>
    </r>
  </si>
  <si>
    <r>
      <rPr>
        <sz val="11"/>
        <color theme="1"/>
        <rFont val="ＭＳ Ｐゴシック"/>
        <family val="2"/>
        <scheme val="minor"/>
      </rPr>
      <t>360</t>
    </r>
    <r>
      <rPr>
        <sz val="11"/>
        <color rgb="FFFF0000"/>
        <rFont val="ＭＳ Ｐゴシック"/>
        <family val="2"/>
        <scheme val="minor"/>
      </rPr>
      <t xml:space="preserve">
単位
不要</t>
    </r>
  </si>
  <si>
    <t>12.0
単位
不要</t>
  </si>
  <si>
    <r>
      <rPr>
        <sz val="10"/>
        <color theme="1"/>
        <rFont val="ＭＳ Ｐゴシック"/>
        <family val="2"/>
        <scheme val="minor"/>
      </rPr>
      <t xml:space="preserve">18M
</t>
    </r>
    <r>
      <rPr>
        <sz val="10"/>
        <color rgb="FFFF0000"/>
        <rFont val="ＭＳ Ｐゴシック"/>
        <family val="2"/>
        <scheme val="minor"/>
      </rPr>
      <t>18か月
の場合</t>
    </r>
  </si>
  <si>
    <t>冷蔵</t>
  </si>
  <si>
    <t>不可</t>
  </si>
  <si>
    <r>
      <rPr>
        <sz val="10"/>
        <color theme="1"/>
        <rFont val="ＭＳ Ｐゴシック"/>
        <family val="2"/>
        <scheme val="minor"/>
      </rPr>
      <t xml:space="preserve">単品10
</t>
    </r>
    <r>
      <rPr>
        <sz val="8"/>
        <color rgb="FFFF0000"/>
        <rFont val="ＭＳ Ｐゴシック"/>
        <family val="2"/>
        <scheme val="minor"/>
      </rPr>
      <t>この商品のみ
10カートン以上で
出荷可能という意味</t>
    </r>
  </si>
  <si>
    <t>りんご、酸味料、酸化防止剤（ビタミンＣ）、香料</t>
  </si>
  <si>
    <t>有り</t>
  </si>
  <si>
    <t>味の源</t>
  </si>
  <si>
    <t>KABC01</t>
  </si>
  <si>
    <t>49*********22</t>
  </si>
  <si>
    <t>からだにやさしいもち麦</t>
  </si>
  <si>
    <t>300g</t>
  </si>
  <si>
    <r>
      <rPr>
        <sz val="11"/>
        <color rgb="FF000000"/>
        <rFont val="ＭＳ Ｐゴシック"/>
        <family val="2"/>
        <scheme val="minor"/>
      </rPr>
      <t xml:space="preserve">2/12/300g
</t>
    </r>
    <r>
      <rPr>
        <sz val="11"/>
        <color rgb="FFFF0000"/>
        <rFont val="ＭＳ Ｐゴシック"/>
        <family val="2"/>
        <scheme val="minor"/>
      </rPr>
      <t>箱数/個数/内容量</t>
    </r>
  </si>
  <si>
    <t>２合わせ</t>
  </si>
  <si>
    <r>
      <rPr>
        <sz val="10"/>
        <color rgb="FF000000"/>
        <rFont val="ＭＳ Ｐゴシック"/>
        <family val="2"/>
        <scheme val="minor"/>
      </rPr>
      <t xml:space="preserve">1Y
</t>
    </r>
    <r>
      <rPr>
        <sz val="10"/>
        <color rgb="FFFF0000"/>
        <rFont val="ＭＳ Ｐゴシック"/>
        <family val="2"/>
        <scheme val="minor"/>
      </rPr>
      <t xml:space="preserve">
1年の
場合</t>
    </r>
  </si>
  <si>
    <t>常温</t>
  </si>
  <si>
    <t>可</t>
  </si>
  <si>
    <r>
      <rPr>
        <sz val="10"/>
        <color rgb="FF000000"/>
        <rFont val="ＭＳ Ｐゴシック"/>
        <family val="2"/>
        <scheme val="minor"/>
      </rPr>
      <t xml:space="preserve">混載5
</t>
    </r>
    <r>
      <rPr>
        <sz val="8"/>
        <color rgb="FFFF0000"/>
        <rFont val="ＭＳ Ｐゴシック"/>
        <family val="2"/>
        <scheme val="minor"/>
      </rPr>
      <t>この商品を含め
他の商品と合わせて
5バンドル以上で
出荷可能という意味</t>
    </r>
  </si>
  <si>
    <t>大麦（カナダ産）</t>
  </si>
  <si>
    <r>
      <rPr>
        <sz val="11"/>
        <color rgb="FF000000"/>
        <rFont val="ＭＳ Ｐゴシック"/>
        <family val="2"/>
        <scheme val="minor"/>
      </rPr>
      <t xml:space="preserve">無し
</t>
    </r>
    <r>
      <rPr>
        <sz val="9"/>
        <color rgb="FFFF0000"/>
        <rFont val="ＭＳ Ｐゴシック"/>
        <family val="2"/>
        <scheme val="minor"/>
      </rPr>
      <t>別途、栄養成分
分析表をご準備
いただきます</t>
    </r>
  </si>
  <si>
    <t>ぶんた堂</t>
  </si>
  <si>
    <t>KBCD01</t>
  </si>
  <si>
    <t>49*********18</t>
  </si>
  <si>
    <t>長崎かすてら　ハニー　1本</t>
  </si>
  <si>
    <t>220g</t>
  </si>
  <si>
    <r>
      <rPr>
        <sz val="11"/>
        <color rgb="FF000000"/>
        <rFont val="ＭＳ Ｐゴシック"/>
        <family val="2"/>
        <scheme val="minor"/>
      </rPr>
      <t xml:space="preserve">3/15/220g
</t>
    </r>
    <r>
      <rPr>
        <sz val="11"/>
        <color rgb="FFFF0000"/>
        <rFont val="ＭＳ Ｐゴシック"/>
        <family val="2"/>
        <scheme val="minor"/>
      </rPr>
      <t>箱数/個数/内容量</t>
    </r>
  </si>
  <si>
    <r>
      <rPr>
        <sz val="11"/>
        <color rgb="FF000000"/>
        <rFont val="ＭＳ Ｐゴシック"/>
        <family val="2"/>
        <scheme val="minor"/>
      </rPr>
      <t>３合わせ</t>
    </r>
  </si>
  <si>
    <r>
      <rPr>
        <sz val="10"/>
        <color rgb="FF000000"/>
        <rFont val="ＭＳ Ｐゴシック"/>
        <family val="2"/>
        <scheme val="minor"/>
      </rPr>
      <t xml:space="preserve">6M
</t>
    </r>
    <r>
      <rPr>
        <sz val="10"/>
        <color rgb="FFFF0000"/>
        <rFont val="ＭＳ Ｐゴシック"/>
        <family val="2"/>
        <scheme val="minor"/>
      </rPr>
      <t xml:space="preserve">
6か月
の場合</t>
    </r>
  </si>
  <si>
    <r>
      <rPr>
        <sz val="10"/>
        <color theme="1"/>
        <rFont val="ＭＳ Ｐゴシック"/>
        <family val="2"/>
        <scheme val="minor"/>
      </rPr>
      <t xml:space="preserve">2M
</t>
    </r>
    <r>
      <rPr>
        <sz val="10"/>
        <color rgb="FFFF0000"/>
        <rFont val="ＭＳ Ｐゴシック"/>
        <family val="2"/>
        <scheme val="minor"/>
      </rPr>
      <t xml:space="preserve">
</t>
    </r>
    <r>
      <rPr>
        <sz val="9"/>
        <color rgb="FFFF0000"/>
        <rFont val="ＭＳ Ｐゴシック"/>
        <family val="2"/>
        <scheme val="minor"/>
      </rPr>
      <t>冷チルの
場合</t>
    </r>
  </si>
  <si>
    <t>冷凍</t>
  </si>
  <si>
    <r>
      <rPr>
        <sz val="10"/>
        <color rgb="FF000000"/>
        <rFont val="ＭＳ Ｐゴシック"/>
        <family val="2"/>
        <scheme val="minor"/>
      </rPr>
      <t xml:space="preserve">単品1
</t>
    </r>
    <r>
      <rPr>
        <sz val="8"/>
        <color rgb="FFFF0000"/>
        <rFont val="ＭＳ Ｐゴシック"/>
        <family val="2"/>
        <scheme val="minor"/>
      </rPr>
      <t>1カートンから
出荷可能という意味</t>
    </r>
  </si>
  <si>
    <t>砂糖、鶏卵、小麦粉、水あめ、蜂蜜</t>
  </si>
  <si>
    <t>備考</t>
  </si>
  <si>
    <t>*　決済条件は、月末〆翌月末日振り込みでお願いしています。難しい場合はお申し出ください。</t>
  </si>
  <si>
    <t>*　単箱のサイズと合せのサイズは正確にご記入ください。重量とは荷姿全体の重さです。</t>
  </si>
  <si>
    <r>
      <rPr>
        <sz val="11"/>
        <color rgb="FF0000FF"/>
        <rFont val="ＭＳ Ｐゴシック"/>
        <family val="2"/>
        <scheme val="minor"/>
      </rPr>
      <t>*　最低出荷数は、単箱もしくは合わせの</t>
    </r>
    <r>
      <rPr>
        <sz val="11"/>
        <color rgb="FFFF0000"/>
        <rFont val="ＭＳ Ｐゴシック"/>
        <family val="2"/>
        <scheme val="minor"/>
      </rPr>
      <t>発注単位</t>
    </r>
    <r>
      <rPr>
        <sz val="11"/>
        <color rgb="FF0000FF"/>
        <rFont val="ＭＳ Ｐゴシック"/>
        <family val="2"/>
        <scheme val="minor"/>
      </rPr>
      <t>での数量をご記入ください。</t>
    </r>
  </si>
  <si>
    <t>*　採用された商品は、中文ステッカー作成のために栄養成分に関する資料をご提示いただきます。</t>
  </si>
  <si>
    <t>【上海世界食品展四国ブース　出展エントリーシート】</t>
  </si>
  <si>
    <t>記入見本を必ずご確認ください</t>
  </si>
  <si>
    <t>（必ずご入力ください）</t>
  </si>
  <si>
    <r>
      <rPr>
        <b/>
        <sz val="10"/>
        <color theme="1"/>
        <rFont val="ＭＳ Ｐゴシック"/>
        <family val="2"/>
        <scheme val="minor"/>
      </rPr>
      <t xml:space="preserve">ORDER
</t>
    </r>
    <r>
      <rPr>
        <sz val="8"/>
        <color rgb="FFFF0000"/>
        <rFont val="ＭＳ Ｐゴシック"/>
        <family val="2"/>
        <scheme val="minor"/>
      </rPr>
      <t>＜易意貿易記入欄＞</t>
    </r>
  </si>
  <si>
    <t>中文ラベル
貼付作業</t>
  </si>
  <si>
    <t>商品特徴、メディアや著名人に取り上げられた実績、受賞歴など　
※商品を強くアピールできる売りとなるポイントをなるべく多く記載ください</t>
  </si>
  <si>
    <t>*　納品価格は、運賃込みの常温品（神戸港倉庫渡し）、冷凍品（門司港倉庫または博多港倉庫渡し）、いずれも税別価格をご記入ください。</t>
    <phoneticPr fontId="35"/>
  </si>
  <si>
    <t>商品画像
※商品の魅力が伝わる画素の良い写真</t>
    <phoneticPr fontId="35"/>
  </si>
  <si>
    <t>商品画像
※商品の魅力が伝わる画素の良い写真</t>
    <phoneticPr fontId="35"/>
  </si>
  <si>
    <t>商品特徴、メディアや著名人に取り上げられた実績、受賞歴など　
※商品を強くアピールできる売りとなるポイントをなるべく多く記載ください</t>
    <phoneticPr fontId="35"/>
  </si>
  <si>
    <r>
      <t>*　必要に応じて番号17以降の行はコピーして挿入してください。</t>
    </r>
    <r>
      <rPr>
        <sz val="11"/>
        <color rgb="FFFF0000"/>
        <rFont val="ＭＳ Ｐゴシック"/>
        <family val="2"/>
        <scheme val="minor"/>
      </rPr>
      <t>シートは分けないでください。</t>
    </r>
    <phoneticPr fontId="35"/>
  </si>
  <si>
    <r>
      <t>*　必要に応じて番号17の行はコピーして挿入してください。</t>
    </r>
    <r>
      <rPr>
        <sz val="11"/>
        <color rgb="FFFF0000"/>
        <rFont val="ＭＳ Ｐゴシック"/>
        <family val="2"/>
        <scheme val="minor"/>
      </rPr>
      <t>シートは分けないでください。</t>
    </r>
    <phoneticPr fontId="35"/>
  </si>
  <si>
    <t xml:space="preserve">2022/  /  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</si>
</sst>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0_);[Red]\(0\)"/>
    <numFmt numFmtId="177" formatCode="0.000_);[Red]\(0.000\)"/>
    <numFmt numFmtId="178" formatCode="0.0_);[Red]\(0.0\)"/>
  </numFmts>
  <fonts count="37" x14ac:knownFonts="1">
    <font>
      <sz val="11"/>
      <color theme="1"/>
      <name val="ＭＳ Ｐゴシック"/>
      <charset val="128"/>
      <scheme val="minor"/>
    </font>
    <font>
      <sz val="10"/>
      <color theme="1"/>
      <name val="ＭＳ Ｐゴシック"/>
      <family val="2"/>
      <scheme val="minor"/>
    </font>
    <font>
      <b/>
      <sz val="20"/>
      <color theme="1"/>
      <name val="ＭＳ Ｐゴシック"/>
      <family val="2"/>
      <scheme val="minor"/>
    </font>
    <font>
      <b/>
      <sz val="18"/>
      <color rgb="FFFF0000"/>
      <name val="ＭＳ Ｐゴシック"/>
      <family val="2"/>
      <scheme val="minor"/>
    </font>
    <font>
      <b/>
      <sz val="16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u/>
      <sz val="12"/>
      <color theme="1"/>
      <name val="ＭＳ Ｐゴシック"/>
      <family val="2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ＭＳ Ｐゴシック"/>
      <family val="2"/>
      <scheme val="minor"/>
    </font>
    <font>
      <sz val="10"/>
      <color rgb="FFFF0000"/>
      <name val="ＭＳ Ｐゴシック"/>
      <family val="2"/>
      <scheme val="minor"/>
    </font>
    <font>
      <b/>
      <sz val="14"/>
      <color theme="1"/>
      <name val="ＭＳ Ｐゴシック"/>
      <family val="2"/>
      <scheme val="minor"/>
    </font>
    <font>
      <sz val="11"/>
      <color theme="1"/>
      <name val="Wingdings"/>
      <charset val="2"/>
    </font>
    <font>
      <sz val="11"/>
      <color theme="1"/>
      <name val="游ゴシック"/>
      <family val="3"/>
      <charset val="128"/>
    </font>
    <font>
      <sz val="11"/>
      <color rgb="FF0000FF"/>
      <name val="ＭＳ Ｐゴシック"/>
      <family val="2"/>
      <scheme val="minor"/>
    </font>
    <font>
      <sz val="8.9"/>
      <color rgb="FF333333"/>
      <name val="ＭＳ Ｐゴシック"/>
      <family val="2"/>
      <scheme val="minor"/>
    </font>
    <font>
      <b/>
      <sz val="12"/>
      <color theme="1"/>
      <name val="ＭＳ Ｐゴシック"/>
      <family val="2"/>
      <scheme val="minor"/>
    </font>
    <font>
      <b/>
      <sz val="10"/>
      <color rgb="FFFF0000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u/>
      <sz val="12"/>
      <color theme="10"/>
      <name val="ＭＳ Ｐゴシック"/>
      <family val="2"/>
      <scheme val="minor"/>
    </font>
    <font>
      <sz val="11"/>
      <color rgb="FF000000"/>
      <name val="ＭＳ Ｐゴシック"/>
      <family val="2"/>
      <scheme val="minor"/>
    </font>
    <font>
      <b/>
      <sz val="20"/>
      <color rgb="FFFF0000"/>
      <name val="ＭＳ Ｐゴシック"/>
      <family val="2"/>
      <scheme val="minor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2"/>
      <color rgb="FFFF00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0"/>
      <color rgb="FF000000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b/>
      <sz val="16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8"/>
      <color rgb="FFFF0000"/>
      <name val="ＭＳ Ｐゴシック"/>
      <family val="2"/>
      <scheme val="minor"/>
    </font>
    <font>
      <sz val="6"/>
      <color rgb="FFFF0000"/>
      <name val="ＭＳ Ｐゴシック"/>
      <family val="2"/>
      <scheme val="minor"/>
    </font>
    <font>
      <sz val="9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6" fontId="3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/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shrinkToFit="1"/>
    </xf>
    <xf numFmtId="0" fontId="7" fillId="0" borderId="1" xfId="0" applyFont="1" applyBorder="1" applyAlignment="1">
      <alignment horizontal="left" vertical="center" shrinkToFit="1"/>
    </xf>
    <xf numFmtId="0" fontId="8" fillId="0" borderId="0" xfId="0" applyFont="1" applyAlignment="1"/>
    <xf numFmtId="0" fontId="1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shrinkToFit="1"/>
    </xf>
    <xf numFmtId="176" fontId="11" fillId="0" borderId="11" xfId="0" applyNumberFormat="1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center" vertical="center"/>
    </xf>
    <xf numFmtId="56" fontId="0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 shrinkToFit="1"/>
    </xf>
    <xf numFmtId="0" fontId="1" fillId="0" borderId="8" xfId="0" applyFont="1" applyBorder="1">
      <alignment vertical="center"/>
    </xf>
    <xf numFmtId="0" fontId="1" fillId="0" borderId="0" xfId="0" applyFont="1" applyBorder="1" applyAlignment="1">
      <alignment vertical="center" shrinkToFit="1"/>
    </xf>
    <xf numFmtId="176" fontId="1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13"/>
    </xf>
    <xf numFmtId="0" fontId="15" fillId="0" borderId="0" xfId="0" applyFont="1">
      <alignment vertical="center"/>
    </xf>
    <xf numFmtId="0" fontId="0" fillId="0" borderId="0" xfId="0" applyAlignment="1"/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6" fontId="0" fillId="0" borderId="11" xfId="0" applyNumberFormat="1" applyFont="1" applyBorder="1" applyAlignment="1">
      <alignment horizontal="right" vertical="center" shrinkToFit="1"/>
    </xf>
    <xf numFmtId="176" fontId="0" fillId="0" borderId="11" xfId="0" applyNumberFormat="1" applyFont="1" applyBorder="1" applyAlignment="1">
      <alignment horizontal="right" vertical="center" wrapText="1"/>
    </xf>
    <xf numFmtId="177" fontId="0" fillId="0" borderId="11" xfId="0" applyNumberFormat="1" applyFont="1" applyFill="1" applyBorder="1" applyAlignment="1">
      <alignment horizontal="right" vertical="center" wrapText="1"/>
    </xf>
    <xf numFmtId="178" fontId="0" fillId="0" borderId="11" xfId="0" applyNumberFormat="1" applyFont="1" applyBorder="1" applyAlignment="1">
      <alignment horizontal="right" vertical="center" wrapText="1"/>
    </xf>
    <xf numFmtId="5" fontId="5" fillId="0" borderId="11" xfId="0" applyNumberFormat="1" applyFont="1" applyBorder="1" applyAlignment="1">
      <alignment horizontal="right" vertical="center"/>
    </xf>
    <xf numFmtId="5" fontId="5" fillId="0" borderId="11" xfId="0" applyNumberFormat="1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horizontal="center" vertical="center"/>
    </xf>
    <xf numFmtId="177" fontId="9" fillId="0" borderId="0" xfId="0" applyNumberFormat="1" applyFont="1" applyAlignment="1">
      <alignment horizontal="left" vertical="center"/>
    </xf>
    <xf numFmtId="177" fontId="16" fillId="0" borderId="0" xfId="0" applyNumberFormat="1" applyFont="1" applyAlignment="1">
      <alignment horizontal="left" vertical="center"/>
    </xf>
    <xf numFmtId="0" fontId="16" fillId="0" borderId="0" xfId="0" applyFont="1">
      <alignment vertical="center"/>
    </xf>
    <xf numFmtId="0" fontId="5" fillId="0" borderId="0" xfId="0" applyFont="1" applyAlignment="1"/>
    <xf numFmtId="0" fontId="6" fillId="0" borderId="0" xfId="0" applyFont="1" applyAlignment="1">
      <alignment horizontal="center" shrinkToFit="1"/>
    </xf>
    <xf numFmtId="0" fontId="10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right" vertical="center"/>
    </xf>
    <xf numFmtId="5" fontId="17" fillId="3" borderId="11" xfId="0" applyNumberFormat="1" applyFont="1" applyFill="1" applyBorder="1" applyAlignment="1">
      <alignment horizontal="right" vertical="center"/>
    </xf>
    <xf numFmtId="0" fontId="0" fillId="3" borderId="11" xfId="0" applyNumberFormat="1" applyFont="1" applyFill="1" applyBorder="1" applyAlignment="1">
      <alignment horizontal="center" vertical="center"/>
    </xf>
    <xf numFmtId="176" fontId="18" fillId="0" borderId="0" xfId="0" applyNumberFormat="1" applyFont="1" applyAlignment="1">
      <alignment horizontal="right" vertical="center"/>
    </xf>
    <xf numFmtId="6" fontId="18" fillId="0" borderId="0" xfId="1" applyFont="1" applyAlignment="1">
      <alignment horizontal="right" vertical="center"/>
    </xf>
    <xf numFmtId="6" fontId="1" fillId="0" borderId="0" xfId="1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176" fontId="1" fillId="0" borderId="0" xfId="0" applyNumberFormat="1" applyFont="1" applyAlignment="1">
      <alignment horizontal="right" vertical="center"/>
    </xf>
    <xf numFmtId="6" fontId="1" fillId="0" borderId="0" xfId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31" fontId="1" fillId="0" borderId="0" xfId="0" applyNumberFormat="1" applyFont="1" applyAlignment="1"/>
    <xf numFmtId="0" fontId="1" fillId="0" borderId="0" xfId="0" applyFont="1" applyAlignment="1"/>
    <xf numFmtId="0" fontId="19" fillId="0" borderId="0" xfId="2" applyFont="1" applyBorder="1" applyAlignment="1">
      <alignment vertical="center"/>
    </xf>
    <xf numFmtId="0" fontId="1" fillId="0" borderId="0" xfId="0" applyFont="1" applyBorder="1" applyAlignment="1"/>
    <xf numFmtId="0" fontId="20" fillId="0" borderId="11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1" xfId="0" applyFont="1" applyBorder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shrinkToFit="1"/>
    </xf>
    <xf numFmtId="176" fontId="1" fillId="0" borderId="0" xfId="0" applyNumberFormat="1" applyFont="1" applyFill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shrinkToFit="1"/>
    </xf>
    <xf numFmtId="0" fontId="1" fillId="4" borderId="0" xfId="0" applyFont="1" applyFill="1">
      <alignment vertical="center"/>
    </xf>
    <xf numFmtId="0" fontId="1" fillId="0" borderId="0" xfId="0" applyFont="1" applyAlignment="1">
      <alignment vertical="center"/>
    </xf>
    <xf numFmtId="0" fontId="0" fillId="4" borderId="11" xfId="0" applyFont="1" applyFill="1" applyBorder="1" applyAlignment="1">
      <alignment horizontal="center" vertical="center" shrinkToFit="1"/>
    </xf>
    <xf numFmtId="5" fontId="20" fillId="4" borderId="11" xfId="0" applyNumberFormat="1" applyFont="1" applyFill="1" applyBorder="1" applyAlignment="1">
      <alignment horizontal="center" vertical="center" wrapText="1" shrinkToFit="1"/>
    </xf>
    <xf numFmtId="176" fontId="0" fillId="4" borderId="11" xfId="0" applyNumberFormat="1" applyFont="1" applyFill="1" applyBorder="1" applyAlignment="1">
      <alignment horizontal="center" vertical="center" shrinkToFit="1"/>
    </xf>
    <xf numFmtId="176" fontId="24" fillId="4" borderId="11" xfId="0" applyNumberFormat="1" applyFont="1" applyFill="1" applyBorder="1" applyAlignment="1">
      <alignment horizontal="center" vertical="center" wrapText="1" shrinkToFit="1"/>
    </xf>
    <xf numFmtId="0" fontId="0" fillId="4" borderId="11" xfId="0" applyFont="1" applyFill="1" applyBorder="1" applyAlignment="1">
      <alignment horizontal="center" vertical="center" wrapText="1" shrinkToFit="1"/>
    </xf>
    <xf numFmtId="0" fontId="0" fillId="4" borderId="11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 shrinkToFit="1"/>
    </xf>
    <xf numFmtId="5" fontId="0" fillId="4" borderId="11" xfId="0" applyNumberFormat="1" applyFont="1" applyFill="1" applyBorder="1" applyAlignment="1">
      <alignment horizontal="center" vertical="center" wrapText="1" shrinkToFit="1"/>
    </xf>
    <xf numFmtId="176" fontId="20" fillId="4" borderId="11" xfId="0" applyNumberFormat="1" applyFont="1" applyFill="1" applyBorder="1" applyAlignment="1">
      <alignment horizontal="center" vertical="center" shrinkToFit="1"/>
    </xf>
    <xf numFmtId="0" fontId="20" fillId="4" borderId="11" xfId="0" applyFont="1" applyFill="1" applyBorder="1" applyAlignment="1">
      <alignment horizontal="center" vertical="center" wrapText="1" shrinkToFit="1"/>
    </xf>
    <xf numFmtId="0" fontId="20" fillId="4" borderId="11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shrinkToFit="1"/>
    </xf>
    <xf numFmtId="0" fontId="1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shrinkToFit="1"/>
    </xf>
    <xf numFmtId="0" fontId="0" fillId="4" borderId="11" xfId="0" applyFont="1" applyFill="1" applyBorder="1" applyAlignment="1">
      <alignment horizontal="center" vertical="center" wrapText="1"/>
    </xf>
    <xf numFmtId="176" fontId="25" fillId="4" borderId="11" xfId="0" applyNumberFormat="1" applyFont="1" applyFill="1" applyBorder="1" applyAlignment="1">
      <alignment horizontal="center" vertical="center" wrapText="1" shrinkToFit="1"/>
    </xf>
    <xf numFmtId="176" fontId="25" fillId="4" borderId="11" xfId="0" applyNumberFormat="1" applyFont="1" applyFill="1" applyBorder="1" applyAlignment="1">
      <alignment horizontal="center" vertical="center" wrapText="1"/>
    </xf>
    <xf numFmtId="178" fontId="25" fillId="4" borderId="11" xfId="0" applyNumberFormat="1" applyFont="1" applyFill="1" applyBorder="1" applyAlignment="1">
      <alignment horizontal="center" vertical="center" wrapText="1"/>
    </xf>
    <xf numFmtId="5" fontId="1" fillId="4" borderId="11" xfId="0" applyNumberFormat="1" applyFont="1" applyFill="1" applyBorder="1" applyAlignment="1">
      <alignment horizontal="right" vertical="center"/>
    </xf>
    <xf numFmtId="176" fontId="0" fillId="4" borderId="11" xfId="0" applyNumberFormat="1" applyFont="1" applyFill="1" applyBorder="1" applyAlignment="1">
      <alignment horizontal="right" vertical="center" shrinkToFit="1"/>
    </xf>
    <xf numFmtId="176" fontId="0" fillId="4" borderId="11" xfId="0" applyNumberFormat="1" applyFont="1" applyFill="1" applyBorder="1" applyAlignment="1">
      <alignment horizontal="right" vertical="center" wrapText="1"/>
    </xf>
    <xf numFmtId="178" fontId="0" fillId="4" borderId="11" xfId="0" applyNumberFormat="1" applyFont="1" applyFill="1" applyBorder="1" applyAlignment="1">
      <alignment horizontal="center" vertical="center" wrapText="1"/>
    </xf>
    <xf numFmtId="5" fontId="26" fillId="4" borderId="11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center" vertical="center" wrapText="1"/>
    </xf>
    <xf numFmtId="5" fontId="1" fillId="0" borderId="11" xfId="0" applyNumberFormat="1" applyFont="1" applyFill="1" applyBorder="1" applyAlignment="1">
      <alignment horizontal="right" vertical="center"/>
    </xf>
    <xf numFmtId="0" fontId="3" fillId="0" borderId="11" xfId="0" applyNumberFormat="1" applyFont="1" applyFill="1" applyBorder="1" applyAlignment="1">
      <alignment horizontal="right" vertical="center"/>
    </xf>
    <xf numFmtId="5" fontId="17" fillId="0" borderId="11" xfId="0" applyNumberFormat="1" applyFont="1" applyFill="1" applyBorder="1" applyAlignment="1">
      <alignment horizontal="right" vertical="center"/>
    </xf>
    <xf numFmtId="0" fontId="1" fillId="0" borderId="11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5" fontId="26" fillId="0" borderId="11" xfId="0" applyNumberFormat="1" applyFont="1" applyFill="1" applyBorder="1" applyAlignment="1">
      <alignment horizontal="right" vertical="center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/>
    </xf>
    <xf numFmtId="176" fontId="27" fillId="0" borderId="0" xfId="0" applyNumberFormat="1" applyFont="1" applyAlignment="1">
      <alignment horizontal="right" vertical="center"/>
    </xf>
    <xf numFmtId="6" fontId="27" fillId="0" borderId="0" xfId="1" applyFont="1" applyAlignment="1">
      <alignment horizontal="right" vertical="center"/>
    </xf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0" fillId="4" borderId="1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left" vertical="center" wrapText="1"/>
    </xf>
    <xf numFmtId="0" fontId="26" fillId="4" borderId="11" xfId="0" applyFont="1" applyFill="1" applyBorder="1" applyAlignment="1">
      <alignment horizontal="left"/>
    </xf>
    <xf numFmtId="0" fontId="36" fillId="0" borderId="0" xfId="0" applyFont="1" applyBorder="1" applyAlignment="1">
      <alignment vertical="center" wrapText="1"/>
    </xf>
    <xf numFmtId="0" fontId="0" fillId="4" borderId="11" xfId="0" applyFont="1" applyFill="1" applyBorder="1">
      <alignment vertical="center"/>
    </xf>
    <xf numFmtId="0" fontId="0" fillId="0" borderId="5" xfId="0" applyFont="1" applyBorder="1">
      <alignment vertical="center"/>
    </xf>
    <xf numFmtId="0" fontId="6" fillId="0" borderId="0" xfId="0" applyFont="1" applyFill="1" applyAlignment="1">
      <alignment shrinkToFit="1"/>
    </xf>
    <xf numFmtId="0" fontId="16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Border="1" applyAlignment="1"/>
    <xf numFmtId="14" fontId="16" fillId="0" borderId="0" xfId="0" applyNumberFormat="1" applyFont="1" applyFill="1" applyAlignment="1">
      <alignment horizontal="center" vertical="center"/>
    </xf>
    <xf numFmtId="0" fontId="0" fillId="0" borderId="1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23" fillId="0" borderId="1" xfId="2" applyBorder="1" applyAlignment="1">
      <alignment horizontal="left" vertical="center"/>
    </xf>
    <xf numFmtId="0" fontId="23" fillId="0" borderId="2" xfId="2" applyBorder="1" applyAlignment="1">
      <alignment horizontal="left" vertical="center"/>
    </xf>
    <xf numFmtId="0" fontId="23" fillId="0" borderId="3" xfId="2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 shrinkToFit="1"/>
    </xf>
    <xf numFmtId="0" fontId="1" fillId="0" borderId="5" xfId="0" applyFont="1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vertical="center" wrapText="1" shrinkToFit="1"/>
    </xf>
    <xf numFmtId="0" fontId="1" fillId="0" borderId="7" xfId="0" applyFont="1" applyBorder="1" applyAlignment="1">
      <alignment horizontal="left" vertical="center" wrapText="1" shrinkToFit="1"/>
    </xf>
    <xf numFmtId="0" fontId="1" fillId="0" borderId="8" xfId="0" applyFont="1" applyBorder="1" applyAlignment="1">
      <alignment horizontal="left" vertical="center" wrapText="1" shrinkToFit="1"/>
    </xf>
    <xf numFmtId="0" fontId="1" fillId="0" borderId="9" xfId="0" applyFont="1" applyBorder="1" applyAlignment="1">
      <alignment horizontal="left" vertical="center" wrapText="1" shrinkToFit="1"/>
    </xf>
    <xf numFmtId="0" fontId="9" fillId="0" borderId="1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 wrapText="1"/>
    </xf>
    <xf numFmtId="176" fontId="1" fillId="0" borderId="12" xfId="0" applyNumberFormat="1" applyFont="1" applyBorder="1" applyAlignment="1">
      <alignment horizontal="center" vertical="center" wrapText="1"/>
    </xf>
    <xf numFmtId="176" fontId="10" fillId="0" borderId="10" xfId="0" applyNumberFormat="1" applyFont="1" applyBorder="1" applyAlignment="1">
      <alignment horizontal="center" vertical="center" wrapText="1"/>
    </xf>
    <xf numFmtId="176" fontId="10" fillId="0" borderId="12" xfId="0" applyNumberFormat="1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/>
    </xf>
  </cellXfs>
  <cellStyles count="3">
    <cellStyle name="ハイパーリンク" xfId="2" builtinId="8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1280583</xdr:colOff>
      <xdr:row>14</xdr:row>
      <xdr:rowOff>59267</xdr:rowOff>
    </xdr:from>
    <xdr:to>
      <xdr:col>7</xdr:col>
      <xdr:colOff>95250</xdr:colOff>
      <xdr:row>14</xdr:row>
      <xdr:rowOff>449792</xdr:rowOff>
    </xdr:to>
    <xdr:sp macro="" textlink="">
      <xdr:nvSpPr>
        <xdr:cNvPr id="2" name="円形吹き出し 1"/>
        <xdr:cNvSpPr/>
      </xdr:nvSpPr>
      <xdr:spPr>
        <a:xfrm>
          <a:off x="4547235" y="4469130"/>
          <a:ext cx="1757045" cy="390525"/>
        </a:xfrm>
        <a:prstGeom prst="wedgeEllipseCallout">
          <a:avLst>
            <a:gd name="adj1" fmla="val 51386"/>
            <a:gd name="adj2" fmla="val 76441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必ず総個数で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28</xdr:col>
      <xdr:colOff>455924</xdr:colOff>
      <xdr:row>13</xdr:row>
      <xdr:rowOff>76082</xdr:rowOff>
    </xdr:from>
    <xdr:to>
      <xdr:col>28</xdr:col>
      <xdr:colOff>775975</xdr:colOff>
      <xdr:row>13</xdr:row>
      <xdr:rowOff>1113487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8110" y="3295015"/>
          <a:ext cx="320675" cy="1037590"/>
        </a:xfrm>
        <a:prstGeom prst="rect">
          <a:avLst/>
        </a:prstGeom>
      </xdr:spPr>
    </xdr:pic>
    <xdr:clientData/>
  </xdr:twoCellAnchor>
  <xdr:twoCellAnchor editAs="oneCell">
    <xdr:from>
      <xdr:col>28</xdr:col>
      <xdr:colOff>287966</xdr:colOff>
      <xdr:row>14</xdr:row>
      <xdr:rowOff>98087</xdr:rowOff>
    </xdr:from>
    <xdr:to>
      <xdr:col>28</xdr:col>
      <xdr:colOff>975689</xdr:colOff>
      <xdr:row>14</xdr:row>
      <xdr:rowOff>1106301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00470" y="4507865"/>
          <a:ext cx="687705" cy="1008380"/>
        </a:xfrm>
        <a:prstGeom prst="rect">
          <a:avLst/>
        </a:prstGeom>
      </xdr:spPr>
    </xdr:pic>
    <xdr:clientData/>
  </xdr:twoCellAnchor>
  <xdr:twoCellAnchor editAs="oneCell">
    <xdr:from>
      <xdr:col>28</xdr:col>
      <xdr:colOff>384123</xdr:colOff>
      <xdr:row>15</xdr:row>
      <xdr:rowOff>98038</xdr:rowOff>
    </xdr:from>
    <xdr:to>
      <xdr:col>28</xdr:col>
      <xdr:colOff>893292</xdr:colOff>
      <xdr:row>15</xdr:row>
      <xdr:rowOff>1106347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96355" y="5698490"/>
          <a:ext cx="509270" cy="1008380"/>
        </a:xfrm>
        <a:prstGeom prst="rect">
          <a:avLst/>
        </a:prstGeom>
      </xdr:spPr>
    </xdr:pic>
    <xdr:clientData/>
  </xdr:twoCellAnchor>
  <xdr:twoCellAnchor>
    <xdr:from>
      <xdr:col>0</xdr:col>
      <xdr:colOff>206375</xdr:colOff>
      <xdr:row>12</xdr:row>
      <xdr:rowOff>301625</xdr:rowOff>
    </xdr:from>
    <xdr:to>
      <xdr:col>3</xdr:col>
      <xdr:colOff>492125</xdr:colOff>
      <xdr:row>13</xdr:row>
      <xdr:rowOff>272900</xdr:rowOff>
    </xdr:to>
    <xdr:sp macro="" textlink="">
      <xdr:nvSpPr>
        <xdr:cNvPr id="7" name="角丸四角形吹き出し 6"/>
        <xdr:cNvSpPr/>
      </xdr:nvSpPr>
      <xdr:spPr>
        <a:xfrm>
          <a:off x="206375" y="3025775"/>
          <a:ext cx="1919605" cy="466090"/>
        </a:xfrm>
        <a:prstGeom prst="wedgeRoundRectCallout">
          <a:avLst>
            <a:gd name="adj1" fmla="val 53462"/>
            <a:gd name="adj2" fmla="val 9594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スペース・ハイフン不要</a:t>
          </a:r>
          <a:endParaRPr kumimoji="1" lang="ja-JP" altLang="en-US" sz="1000" b="1"/>
        </a:p>
      </xdr:txBody>
    </xdr:sp>
    <xdr:clientData/>
  </xdr:twoCellAnchor>
  <xdr:twoCellAnchor>
    <xdr:from>
      <xdr:col>8</xdr:col>
      <xdr:colOff>1115786</xdr:colOff>
      <xdr:row>2</xdr:row>
      <xdr:rowOff>10584</xdr:rowOff>
    </xdr:from>
    <xdr:to>
      <xdr:col>16</xdr:col>
      <xdr:colOff>762000</xdr:colOff>
      <xdr:row>7</xdr:row>
      <xdr:rowOff>26459</xdr:rowOff>
    </xdr:to>
    <xdr:sp macro="" textlink="">
      <xdr:nvSpPr>
        <xdr:cNvPr id="8" name="角丸四角形吹き出し 7"/>
        <xdr:cNvSpPr/>
      </xdr:nvSpPr>
      <xdr:spPr>
        <a:xfrm>
          <a:off x="7749540" y="581660"/>
          <a:ext cx="3569970" cy="1016000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単箱の場合も、合わせの場合も、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必ず、外装荷姿全体のサイズをご入力ください。</a:t>
          </a:r>
          <a:endParaRPr kumimoji="1" lang="ja-JP" altLang="en-US" sz="1000"/>
        </a:p>
      </xdr:txBody>
    </xdr:sp>
    <xdr:clientData/>
  </xdr:twoCellAnchor>
  <xdr:twoCellAnchor>
    <xdr:from>
      <xdr:col>19</xdr:col>
      <xdr:colOff>127000</xdr:colOff>
      <xdr:row>0</xdr:row>
      <xdr:rowOff>127001</xdr:rowOff>
    </xdr:from>
    <xdr:to>
      <xdr:col>25</xdr:col>
      <xdr:colOff>943428</xdr:colOff>
      <xdr:row>4</xdr:row>
      <xdr:rowOff>142876</xdr:rowOff>
    </xdr:to>
    <xdr:sp macro="" textlink="">
      <xdr:nvSpPr>
        <xdr:cNvPr id="9" name="角丸四角形吹き出し 8"/>
        <xdr:cNvSpPr/>
      </xdr:nvSpPr>
      <xdr:spPr>
        <a:xfrm>
          <a:off x="14403917" y="127001"/>
          <a:ext cx="4308928" cy="926042"/>
        </a:xfrm>
        <a:prstGeom prst="wedgeRoundRectCallout">
          <a:avLst>
            <a:gd name="adj1" fmla="val 39168"/>
            <a:gd name="adj2" fmla="val 19190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例：</a:t>
          </a:r>
          <a:r>
            <a:rPr kumimoji="1" lang="en-US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合わせで１カートンから出荷可能な商品</a:t>
          </a:r>
          <a:endParaRPr lang="ja-JP" altLang="ja-JP" sz="1100">
            <a:solidFill>
              <a:srgbClr val="FF0000"/>
            </a:solidFill>
            <a:effectLst/>
          </a:endParaRPr>
        </a:p>
        <a:p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→単品１とご入力ください。（単品</a:t>
          </a:r>
          <a:r>
            <a:rPr kumimoji="1" lang="en-US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ではありません）</a:t>
          </a:r>
          <a:endParaRPr lang="ja-JP" altLang="ja-JP" sz="11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5</xdr:col>
      <xdr:colOff>1143002</xdr:colOff>
      <xdr:row>1</xdr:row>
      <xdr:rowOff>176893</xdr:rowOff>
    </xdr:from>
    <xdr:to>
      <xdr:col>8</xdr:col>
      <xdr:colOff>952501</xdr:colOff>
      <xdr:row>8</xdr:row>
      <xdr:rowOff>54428</xdr:rowOff>
    </xdr:to>
    <xdr:sp macro="" textlink="">
      <xdr:nvSpPr>
        <xdr:cNvPr id="10" name="角丸四角形吹き出し 9"/>
        <xdr:cNvSpPr/>
      </xdr:nvSpPr>
      <xdr:spPr>
        <a:xfrm>
          <a:off x="4410075" y="509905"/>
          <a:ext cx="3176270" cy="1315720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内容量は、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包装紙等の重さを</a:t>
          </a:r>
          <a:r>
            <a:rPr kumimoji="1" lang="ja-JP" altLang="en-US" sz="1400" u="sng">
              <a:solidFill>
                <a:srgbClr val="FF0000"/>
              </a:solidFill>
            </a:rPr>
            <a:t>含みません。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none">
              <a:solidFill>
                <a:srgbClr val="FF0000"/>
              </a:solidFill>
            </a:rPr>
            <a:t>納豆の小袋のタレなどの重さは</a:t>
          </a:r>
          <a:r>
            <a:rPr kumimoji="1" lang="ja-JP" altLang="en-US" sz="1400" u="sng">
              <a:solidFill>
                <a:srgbClr val="FF0000"/>
              </a:solidFill>
            </a:rPr>
            <a:t>含みます。</a:t>
          </a:r>
          <a:endParaRPr kumimoji="1" lang="ja-JP" altLang="en-US" sz="1000" u="sng"/>
        </a:p>
      </xdr:txBody>
    </xdr:sp>
    <xdr:clientData/>
  </xdr:twoCellAnchor>
  <xdr:twoCellAnchor>
    <xdr:from>
      <xdr:col>28</xdr:col>
      <xdr:colOff>571500</xdr:colOff>
      <xdr:row>5</xdr:row>
      <xdr:rowOff>166844</xdr:rowOff>
    </xdr:from>
    <xdr:to>
      <xdr:col>32</xdr:col>
      <xdr:colOff>604236</xdr:colOff>
      <xdr:row>9</xdr:row>
      <xdr:rowOff>161553</xdr:rowOff>
    </xdr:to>
    <xdr:sp macro="" textlink="">
      <xdr:nvSpPr>
        <xdr:cNvPr id="11" name="角丸四角形吹き出し 10"/>
        <xdr:cNvSpPr/>
      </xdr:nvSpPr>
      <xdr:spPr>
        <a:xfrm>
          <a:off x="21992167" y="1256927"/>
          <a:ext cx="4721152" cy="714376"/>
        </a:xfrm>
        <a:prstGeom prst="wedgeRoundRectCallout">
          <a:avLst>
            <a:gd name="adj1" fmla="val 16409"/>
            <a:gd name="adj2" fmla="val 8261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中国に輸出実績がある商品に</a:t>
          </a:r>
          <a:endParaRPr kumimoji="1" lang="en-US" altLang="ja-JP" sz="1400" b="0">
            <a:solidFill>
              <a:srgbClr val="FF0000"/>
            </a:solidFill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</a:rPr>
            <a:t>「○」を入力してください。</a:t>
          </a:r>
          <a:endParaRPr kumimoji="1" lang="ja-JP" altLang="en-US" sz="1000" b="1"/>
        </a:p>
      </xdr:txBody>
    </xdr:sp>
    <xdr:clientData/>
  </xdr:twoCellAnchor>
  <xdr:twoCellAnchor>
    <xdr:from>
      <xdr:col>3</xdr:col>
      <xdr:colOff>841374</xdr:colOff>
      <xdr:row>15</xdr:row>
      <xdr:rowOff>793751</xdr:rowOff>
    </xdr:from>
    <xdr:to>
      <xdr:col>7</xdr:col>
      <xdr:colOff>285749</xdr:colOff>
      <xdr:row>18</xdr:row>
      <xdr:rowOff>0</xdr:rowOff>
    </xdr:to>
    <xdr:sp macro="" textlink="">
      <xdr:nvSpPr>
        <xdr:cNvPr id="12" name="角丸四角形吹き出し 11"/>
        <xdr:cNvSpPr/>
      </xdr:nvSpPr>
      <xdr:spPr>
        <a:xfrm>
          <a:off x="2450465" y="6394450"/>
          <a:ext cx="4043680" cy="787400"/>
        </a:xfrm>
        <a:prstGeom prst="wedgeRoundRectCallout">
          <a:avLst>
            <a:gd name="adj1" fmla="val 13711"/>
            <a:gd name="adj2" fmla="val -73471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こちらのリストを基にオーダー表を作成しますので、すでに輸出されている商品も記載してください。</a:t>
          </a:r>
          <a:endParaRPr kumimoji="1" lang="ja-JP" altLang="en-US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ref.tokushima.lg.jp/" TargetMode="External"/><Relationship Id="rId1" Type="http://schemas.openxmlformats.org/officeDocument/2006/relationships/hyperlink" Target="mailto:yano_youko_1@pref.tokushima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2"/>
  <sheetViews>
    <sheetView view="pageBreakPreview" zoomScale="90" zoomScaleNormal="85" workbookViewId="0">
      <selection activeCell="B25" sqref="B25"/>
    </sheetView>
  </sheetViews>
  <sheetFormatPr defaultColWidth="9" defaultRowHeight="12" x14ac:dyDescent="0.2"/>
  <cols>
    <col min="1" max="1" width="4.7265625" style="2" customWidth="1"/>
    <col min="2" max="2" width="10.90625" style="2" customWidth="1"/>
    <col min="3" max="3" width="8.90625" style="2" customWidth="1"/>
    <col min="4" max="5" width="12.26953125" style="3" customWidth="1"/>
    <col min="6" max="6" width="25.08984375" style="4" customWidth="1"/>
    <col min="7" max="7" width="19" style="3" customWidth="1"/>
    <col min="8" max="8" width="6.36328125" style="5" customWidth="1"/>
    <col min="9" max="9" width="17.90625" style="5" customWidth="1"/>
    <col min="10" max="10" width="8" style="5" customWidth="1"/>
    <col min="11" max="11" width="5" style="4" customWidth="1"/>
    <col min="12" max="12" width="4.453125" style="4" customWidth="1"/>
    <col min="13" max="13" width="4.90625" style="6" customWidth="1"/>
    <col min="14" max="14" width="7.453125" style="6" customWidth="1"/>
    <col min="15" max="15" width="5.453125" style="6" customWidth="1"/>
    <col min="16" max="16" width="6.453125" style="5" customWidth="1"/>
    <col min="17" max="17" width="10.453125" style="5" customWidth="1"/>
    <col min="18" max="18" width="6.90625" style="5" customWidth="1"/>
    <col min="19" max="19" width="10.453125" style="5" customWidth="1"/>
    <col min="20" max="20" width="5.453125" style="5" customWidth="1"/>
    <col min="21" max="21" width="7.08984375" style="2" customWidth="1"/>
    <col min="22" max="22" width="8" style="2" customWidth="1"/>
    <col min="23" max="23" width="8.90625" style="2" customWidth="1"/>
    <col min="24" max="24" width="7.08984375" style="2" customWidth="1"/>
    <col min="25" max="25" width="9.08984375" style="2" customWidth="1"/>
    <col min="26" max="26" width="14.08984375" style="5" customWidth="1"/>
    <col min="27" max="27" width="21.90625" style="7" customWidth="1"/>
    <col min="28" max="28" width="11.7265625" style="7" customWidth="1"/>
    <col min="29" max="29" width="16.36328125" style="2" customWidth="1"/>
    <col min="30" max="30" width="27.08984375" style="2" customWidth="1"/>
    <col min="31" max="16384" width="9" style="2"/>
  </cols>
  <sheetData>
    <row r="1" spans="1:32" ht="23.5" x14ac:dyDescent="0.2">
      <c r="A1" s="74" t="s">
        <v>0</v>
      </c>
      <c r="C1" s="75"/>
      <c r="D1" s="76"/>
      <c r="E1" s="76"/>
      <c r="F1" s="77"/>
      <c r="G1" s="76"/>
      <c r="AB1" s="61" t="s">
        <v>1</v>
      </c>
      <c r="AC1" s="62">
        <f ca="1">TODAY()</f>
        <v>44750</v>
      </c>
      <c r="AD1" s="62"/>
    </row>
    <row r="2" spans="1:32" ht="19" x14ac:dyDescent="0.3">
      <c r="A2" s="10"/>
      <c r="C2" s="10"/>
      <c r="D2" s="10"/>
      <c r="E2" s="10"/>
      <c r="W2" s="45"/>
      <c r="X2" s="46"/>
      <c r="Y2" s="47"/>
      <c r="Z2" s="63"/>
      <c r="AA2" s="64"/>
      <c r="AB2" s="64"/>
    </row>
    <row r="3" spans="1:32" ht="14" x14ac:dyDescent="0.2">
      <c r="B3" s="135" t="s">
        <v>2</v>
      </c>
      <c r="C3" s="136"/>
      <c r="D3" s="137" t="s">
        <v>3</v>
      </c>
      <c r="E3" s="138"/>
      <c r="F3" s="138"/>
      <c r="G3" s="138"/>
      <c r="H3" s="139"/>
      <c r="O3" s="35"/>
      <c r="W3" s="48"/>
      <c r="Y3" s="47"/>
      <c r="Z3" s="63"/>
      <c r="AA3" s="65" t="s">
        <v>4</v>
      </c>
      <c r="AB3" s="64"/>
    </row>
    <row r="4" spans="1:32" ht="14" x14ac:dyDescent="0.2">
      <c r="B4" s="135" t="s">
        <v>5</v>
      </c>
      <c r="C4" s="136"/>
      <c r="D4" s="140" t="s">
        <v>6</v>
      </c>
      <c r="E4" s="141"/>
      <c r="F4" s="141"/>
      <c r="G4" s="141"/>
      <c r="H4" s="142"/>
      <c r="O4" s="35"/>
      <c r="W4" s="48"/>
      <c r="Y4" s="47"/>
      <c r="Z4" s="63"/>
      <c r="AA4" s="65" t="s">
        <v>7</v>
      </c>
      <c r="AB4" s="65"/>
    </row>
    <row r="5" spans="1:32" ht="14" x14ac:dyDescent="0.2">
      <c r="B5" s="135" t="s">
        <v>8</v>
      </c>
      <c r="C5" s="136"/>
      <c r="D5" s="140" t="s">
        <v>9</v>
      </c>
      <c r="E5" s="141"/>
      <c r="F5" s="141"/>
      <c r="G5" s="141"/>
      <c r="H5" s="142"/>
      <c r="I5" s="13"/>
      <c r="J5" s="13"/>
      <c r="K5" s="13"/>
      <c r="L5" s="13"/>
      <c r="O5" s="35"/>
      <c r="P5" s="13"/>
      <c r="Q5" s="13"/>
      <c r="R5" s="13"/>
      <c r="S5" s="13"/>
      <c r="T5" s="13"/>
      <c r="W5" s="48"/>
      <c r="Y5" s="13"/>
      <c r="Z5" s="13"/>
      <c r="AA5" s="66" t="s">
        <v>10</v>
      </c>
      <c r="AB5" s="13"/>
      <c r="AC5" s="13"/>
      <c r="AD5" s="13"/>
    </row>
    <row r="6" spans="1:32" ht="14" x14ac:dyDescent="0.2">
      <c r="B6" s="143" t="s">
        <v>11</v>
      </c>
      <c r="C6" s="144"/>
      <c r="D6" s="145" t="s">
        <v>12</v>
      </c>
      <c r="E6" s="146"/>
      <c r="F6" s="146"/>
      <c r="G6" s="146"/>
      <c r="H6" s="147"/>
      <c r="AA6" s="66" t="s">
        <v>13</v>
      </c>
      <c r="AC6" s="66"/>
      <c r="AD6" s="66"/>
    </row>
    <row r="7" spans="1:32" ht="14" x14ac:dyDescent="0.2">
      <c r="A7" s="15"/>
      <c r="B7" s="137" t="s">
        <v>14</v>
      </c>
      <c r="C7" s="139"/>
      <c r="D7" s="145" t="s">
        <v>15</v>
      </c>
      <c r="E7" s="146"/>
      <c r="F7" s="146"/>
      <c r="G7" s="146"/>
      <c r="H7" s="147"/>
      <c r="AA7" s="66" t="s">
        <v>16</v>
      </c>
      <c r="AB7" s="67"/>
      <c r="AC7" s="68"/>
      <c r="AD7" s="68"/>
    </row>
    <row r="8" spans="1:32" ht="14" x14ac:dyDescent="0.2">
      <c r="B8" s="149" t="s">
        <v>17</v>
      </c>
      <c r="C8" s="150"/>
      <c r="D8" s="153" t="s">
        <v>18</v>
      </c>
      <c r="E8" s="154"/>
      <c r="F8" s="154"/>
      <c r="G8" s="154"/>
      <c r="H8" s="155"/>
      <c r="AA8" s="69" t="s">
        <v>19</v>
      </c>
      <c r="AB8" s="70"/>
      <c r="AC8" s="70"/>
      <c r="AD8" s="70"/>
    </row>
    <row r="9" spans="1:32" ht="14" x14ac:dyDescent="0.2">
      <c r="B9" s="151"/>
      <c r="C9" s="152"/>
      <c r="D9" s="156"/>
      <c r="E9" s="157"/>
      <c r="F9" s="157"/>
      <c r="G9" s="157"/>
      <c r="H9" s="158"/>
      <c r="AA9" s="69"/>
      <c r="AB9" s="70"/>
      <c r="AC9" s="70"/>
      <c r="AD9" s="70"/>
    </row>
    <row r="10" spans="1:32" ht="14" x14ac:dyDescent="0.2">
      <c r="B10" s="78"/>
      <c r="C10" s="78"/>
      <c r="D10" s="79"/>
      <c r="E10" s="79"/>
      <c r="F10" s="79"/>
      <c r="G10" s="79"/>
      <c r="H10" s="79"/>
      <c r="AA10" s="69"/>
      <c r="AB10" s="70"/>
      <c r="AC10" s="70"/>
      <c r="AD10" s="70"/>
    </row>
    <row r="11" spans="1:32" ht="14.25" customHeight="1" x14ac:dyDescent="0.2">
      <c r="A11" s="15" t="s">
        <v>20</v>
      </c>
      <c r="C11" s="80"/>
      <c r="D11" s="81" t="s">
        <v>21</v>
      </c>
      <c r="E11" s="81"/>
      <c r="AA11" s="69"/>
      <c r="AB11" s="70"/>
      <c r="AC11" s="70"/>
      <c r="AD11" s="125"/>
    </row>
    <row r="12" spans="1:32" ht="27.75" customHeight="1" x14ac:dyDescent="0.2">
      <c r="A12" s="169" t="s">
        <v>22</v>
      </c>
      <c r="B12" s="169" t="s">
        <v>23</v>
      </c>
      <c r="C12" s="171" t="s">
        <v>24</v>
      </c>
      <c r="D12" s="173" t="s">
        <v>25</v>
      </c>
      <c r="E12" s="175" t="s">
        <v>26</v>
      </c>
      <c r="F12" s="164" t="s">
        <v>27</v>
      </c>
      <c r="G12" s="166" t="s">
        <v>28</v>
      </c>
      <c r="H12" s="148" t="s">
        <v>29</v>
      </c>
      <c r="I12" s="148"/>
      <c r="J12" s="148"/>
      <c r="K12" s="159" t="s">
        <v>30</v>
      </c>
      <c r="L12" s="159"/>
      <c r="M12" s="159"/>
      <c r="N12" s="159"/>
      <c r="O12" s="159"/>
      <c r="P12" s="160" t="s">
        <v>31</v>
      </c>
      <c r="Q12" s="161"/>
      <c r="R12" s="162" t="s">
        <v>105</v>
      </c>
      <c r="S12" s="162"/>
      <c r="T12" s="162"/>
      <c r="U12" s="171" t="s">
        <v>32</v>
      </c>
      <c r="V12" s="171" t="s">
        <v>33</v>
      </c>
      <c r="W12" s="171" t="s">
        <v>34</v>
      </c>
      <c r="X12" s="171" t="s">
        <v>35</v>
      </c>
      <c r="Y12" s="171" t="s">
        <v>36</v>
      </c>
      <c r="Z12" s="171" t="s">
        <v>37</v>
      </c>
      <c r="AA12" s="171" t="s">
        <v>38</v>
      </c>
      <c r="AB12" s="171" t="s">
        <v>39</v>
      </c>
      <c r="AC12" s="171" t="s">
        <v>110</v>
      </c>
      <c r="AD12" s="179" t="s">
        <v>111</v>
      </c>
      <c r="AE12" s="177" t="s">
        <v>40</v>
      </c>
      <c r="AF12" s="2" t="s">
        <v>41</v>
      </c>
    </row>
    <row r="13" spans="1:32" ht="39" customHeight="1" x14ac:dyDescent="0.2">
      <c r="A13" s="170"/>
      <c r="B13" s="170"/>
      <c r="C13" s="172"/>
      <c r="D13" s="174"/>
      <c r="E13" s="176"/>
      <c r="F13" s="165"/>
      <c r="G13" s="167"/>
      <c r="H13" s="16" t="s">
        <v>42</v>
      </c>
      <c r="I13" s="16" t="s">
        <v>43</v>
      </c>
      <c r="J13" s="16" t="s">
        <v>44</v>
      </c>
      <c r="K13" s="36" t="s">
        <v>45</v>
      </c>
      <c r="L13" s="36" t="s">
        <v>46</v>
      </c>
      <c r="M13" s="36" t="s">
        <v>47</v>
      </c>
      <c r="N13" s="36" t="s">
        <v>48</v>
      </c>
      <c r="O13" s="36" t="s">
        <v>49</v>
      </c>
      <c r="P13" s="37" t="s">
        <v>50</v>
      </c>
      <c r="Q13" s="37" t="s">
        <v>51</v>
      </c>
      <c r="R13" s="107" t="s">
        <v>52</v>
      </c>
      <c r="S13" s="107" t="s">
        <v>53</v>
      </c>
      <c r="T13" s="107" t="s">
        <v>54</v>
      </c>
      <c r="U13" s="172"/>
      <c r="V13" s="172"/>
      <c r="W13" s="172"/>
      <c r="X13" s="172"/>
      <c r="Y13" s="172"/>
      <c r="Z13" s="172"/>
      <c r="AA13" s="172"/>
      <c r="AB13" s="172"/>
      <c r="AC13" s="170"/>
      <c r="AD13" s="180"/>
      <c r="AE13" s="178"/>
    </row>
    <row r="14" spans="1:32" ht="93.75" customHeight="1" x14ac:dyDescent="0.2">
      <c r="A14" s="36">
        <v>1</v>
      </c>
      <c r="B14" s="82" t="s">
        <v>55</v>
      </c>
      <c r="C14" s="83"/>
      <c r="D14" s="84" t="s">
        <v>56</v>
      </c>
      <c r="E14" s="85" t="s">
        <v>57</v>
      </c>
      <c r="F14" s="86" t="s">
        <v>58</v>
      </c>
      <c r="G14" s="86" t="s">
        <v>59</v>
      </c>
      <c r="H14" s="87">
        <v>30</v>
      </c>
      <c r="I14" s="98" t="s">
        <v>60</v>
      </c>
      <c r="J14" s="98" t="s">
        <v>61</v>
      </c>
      <c r="K14" s="99" t="s">
        <v>62</v>
      </c>
      <c r="L14" s="99" t="s">
        <v>63</v>
      </c>
      <c r="M14" s="100" t="s">
        <v>64</v>
      </c>
      <c r="N14" s="40">
        <v>2.9000000000000001E-2</v>
      </c>
      <c r="O14" s="101" t="s">
        <v>65</v>
      </c>
      <c r="P14" s="102">
        <v>165</v>
      </c>
      <c r="Q14" s="108">
        <f>SUM(H14*P14)</f>
        <v>4950</v>
      </c>
      <c r="R14" s="109"/>
      <c r="S14" s="110">
        <f>+Q14*R14</f>
        <v>0</v>
      </c>
      <c r="T14" s="111"/>
      <c r="U14" s="112" t="s">
        <v>66</v>
      </c>
      <c r="V14" s="112"/>
      <c r="W14" s="112" t="s">
        <v>67</v>
      </c>
      <c r="X14" s="112" t="s">
        <v>67</v>
      </c>
      <c r="Y14" s="112" t="s">
        <v>68</v>
      </c>
      <c r="Z14" s="112" t="s">
        <v>69</v>
      </c>
      <c r="AA14" s="120" t="s">
        <v>70</v>
      </c>
      <c r="AB14" s="98" t="s">
        <v>71</v>
      </c>
      <c r="AC14" s="121"/>
      <c r="AD14" s="126"/>
      <c r="AE14" s="122" t="s">
        <v>41</v>
      </c>
    </row>
    <row r="15" spans="1:32" ht="93.75" customHeight="1" x14ac:dyDescent="0.2">
      <c r="A15" s="36">
        <v>2</v>
      </c>
      <c r="B15" s="88" t="s">
        <v>72</v>
      </c>
      <c r="C15" s="89" t="s">
        <v>73</v>
      </c>
      <c r="D15" s="90" t="s">
        <v>74</v>
      </c>
      <c r="E15" s="90"/>
      <c r="F15" s="91" t="s">
        <v>75</v>
      </c>
      <c r="G15" s="91" t="s">
        <v>76</v>
      </c>
      <c r="H15" s="92">
        <v>24</v>
      </c>
      <c r="I15" s="92" t="s">
        <v>77</v>
      </c>
      <c r="J15" s="92" t="s">
        <v>78</v>
      </c>
      <c r="K15" s="103">
        <v>280</v>
      </c>
      <c r="L15" s="103">
        <v>430</v>
      </c>
      <c r="M15" s="104">
        <v>250</v>
      </c>
      <c r="N15" s="40">
        <v>2.9000000000000001E-2</v>
      </c>
      <c r="O15" s="105">
        <v>9.5</v>
      </c>
      <c r="P15" s="106">
        <v>300</v>
      </c>
      <c r="Q15" s="113">
        <f>SUM(H15*P15)</f>
        <v>7200</v>
      </c>
      <c r="R15" s="109"/>
      <c r="S15" s="110">
        <f t="shared" ref="S15:S16" si="0">+Q15*R15</f>
        <v>0</v>
      </c>
      <c r="T15" s="111"/>
      <c r="U15" s="114" t="s">
        <v>79</v>
      </c>
      <c r="V15" s="114"/>
      <c r="W15" s="115" t="s">
        <v>80</v>
      </c>
      <c r="X15" s="115" t="s">
        <v>80</v>
      </c>
      <c r="Y15" s="115" t="s">
        <v>81</v>
      </c>
      <c r="Z15" s="114" t="s">
        <v>82</v>
      </c>
      <c r="AA15" s="123" t="s">
        <v>83</v>
      </c>
      <c r="AB15" s="92" t="s">
        <v>84</v>
      </c>
      <c r="AC15" s="124"/>
      <c r="AD15" s="126"/>
      <c r="AE15" s="122"/>
    </row>
    <row r="16" spans="1:32" ht="93.75" customHeight="1" x14ac:dyDescent="0.2">
      <c r="A16" s="36">
        <v>3</v>
      </c>
      <c r="B16" s="88" t="s">
        <v>85</v>
      </c>
      <c r="C16" s="89" t="s">
        <v>86</v>
      </c>
      <c r="D16" s="90" t="s">
        <v>87</v>
      </c>
      <c r="E16" s="90"/>
      <c r="F16" s="91" t="s">
        <v>88</v>
      </c>
      <c r="G16" s="91" t="s">
        <v>89</v>
      </c>
      <c r="H16" s="93">
        <v>45</v>
      </c>
      <c r="I16" s="92" t="s">
        <v>90</v>
      </c>
      <c r="J16" s="92" t="s">
        <v>91</v>
      </c>
      <c r="K16" s="103">
        <v>250</v>
      </c>
      <c r="L16" s="103">
        <v>350</v>
      </c>
      <c r="M16" s="104">
        <v>270</v>
      </c>
      <c r="N16" s="40">
        <v>2.9000000000000001E-2</v>
      </c>
      <c r="O16" s="105">
        <v>11.4</v>
      </c>
      <c r="P16" s="106">
        <v>500</v>
      </c>
      <c r="Q16" s="113">
        <f>SUM(H16*P16)</f>
        <v>22500</v>
      </c>
      <c r="R16" s="109"/>
      <c r="S16" s="110">
        <f t="shared" si="0"/>
        <v>0</v>
      </c>
      <c r="T16" s="111"/>
      <c r="U16" s="114" t="s">
        <v>92</v>
      </c>
      <c r="V16" s="114" t="s">
        <v>93</v>
      </c>
      <c r="W16" s="115" t="s">
        <v>94</v>
      </c>
      <c r="X16" s="115" t="s">
        <v>67</v>
      </c>
      <c r="Y16" s="115" t="s">
        <v>81</v>
      </c>
      <c r="Z16" s="114" t="s">
        <v>95</v>
      </c>
      <c r="AA16" s="123" t="s">
        <v>96</v>
      </c>
      <c r="AB16" s="92" t="s">
        <v>71</v>
      </c>
      <c r="AC16" s="124"/>
      <c r="AD16" s="126"/>
      <c r="AE16" s="122" t="s">
        <v>41</v>
      </c>
    </row>
    <row r="17" spans="1:30" ht="14" x14ac:dyDescent="0.2">
      <c r="A17" s="94"/>
      <c r="B17" s="95"/>
      <c r="C17" s="95"/>
      <c r="D17" s="95"/>
      <c r="E17" s="95"/>
      <c r="F17" s="95"/>
      <c r="G17" s="95"/>
      <c r="K17" s="2"/>
      <c r="L17" s="2"/>
      <c r="M17" s="2"/>
      <c r="N17" s="2"/>
      <c r="O17" s="2"/>
      <c r="P17" s="4"/>
      <c r="Q17" s="6"/>
      <c r="R17" s="116">
        <f>SUM(R14:R16)</f>
        <v>0</v>
      </c>
      <c r="S17" s="117">
        <f>SUM(S14:S16)</f>
        <v>0</v>
      </c>
      <c r="T17" s="60"/>
      <c r="W17" s="5"/>
      <c r="X17" s="5"/>
      <c r="Y17" s="7"/>
      <c r="Z17" s="2"/>
      <c r="AA17" s="2"/>
      <c r="AB17" s="2"/>
      <c r="AD17" s="127"/>
    </row>
    <row r="18" spans="1:30" ht="13" x14ac:dyDescent="0.2">
      <c r="A18" s="96"/>
      <c r="B18" s="97"/>
      <c r="C18" s="97"/>
      <c r="D18" s="97"/>
      <c r="E18" s="97"/>
      <c r="F18" s="97"/>
      <c r="G18" s="97"/>
      <c r="K18" s="2"/>
      <c r="L18" s="2"/>
      <c r="M18" s="2"/>
      <c r="N18" s="2"/>
      <c r="O18" s="2"/>
      <c r="P18" s="4"/>
      <c r="Q18" s="6"/>
      <c r="R18" s="59"/>
      <c r="S18" s="60"/>
      <c r="T18" s="60"/>
      <c r="W18" s="5"/>
      <c r="X18" s="5"/>
      <c r="Y18" s="7"/>
      <c r="Z18" s="2"/>
      <c r="AA18" s="2"/>
      <c r="AB18" s="2"/>
      <c r="AD18" s="1"/>
    </row>
    <row r="19" spans="1:30" ht="21" customHeight="1" x14ac:dyDescent="0.2">
      <c r="A19" s="168" t="s">
        <v>97</v>
      </c>
      <c r="B19" s="163" t="s">
        <v>108</v>
      </c>
      <c r="C19" s="163"/>
      <c r="D19" s="163"/>
      <c r="E19" s="163"/>
      <c r="F19" s="163"/>
      <c r="G19" s="163"/>
      <c r="H19" s="163"/>
      <c r="I19" s="163"/>
      <c r="J19" s="2"/>
      <c r="K19" s="2"/>
      <c r="L19" s="2"/>
      <c r="M19" s="2"/>
      <c r="N19" s="2"/>
      <c r="O19" s="4"/>
      <c r="P19" s="6"/>
      <c r="Q19" s="6"/>
      <c r="R19" s="6"/>
      <c r="S19" s="6"/>
      <c r="T19" s="2"/>
      <c r="V19" s="5"/>
      <c r="W19" s="5"/>
      <c r="X19" s="7"/>
      <c r="Z19" s="2"/>
      <c r="AA19" s="2"/>
      <c r="AB19" s="2"/>
      <c r="AD19" s="1"/>
    </row>
    <row r="20" spans="1:30" ht="19.5" customHeight="1" x14ac:dyDescent="0.2">
      <c r="A20" s="168"/>
      <c r="B20" s="163" t="s">
        <v>98</v>
      </c>
      <c r="C20" s="163"/>
      <c r="D20" s="163"/>
      <c r="E20" s="163"/>
      <c r="F20" s="163"/>
      <c r="G20" s="163"/>
      <c r="H20" s="163"/>
      <c r="I20" s="163"/>
      <c r="J20" s="2"/>
      <c r="K20" s="2"/>
      <c r="L20" s="2"/>
      <c r="M20" s="2"/>
      <c r="N20" s="2"/>
      <c r="O20" s="4"/>
      <c r="P20" s="6"/>
      <c r="Q20" s="6"/>
      <c r="R20" s="6"/>
      <c r="S20" s="6"/>
      <c r="T20" s="2"/>
      <c r="V20" s="5"/>
      <c r="W20" s="5"/>
      <c r="X20" s="7"/>
      <c r="Z20" s="2"/>
      <c r="AA20" s="2"/>
      <c r="AB20" s="2"/>
    </row>
    <row r="21" spans="1:30" ht="19.5" customHeight="1" x14ac:dyDescent="0.2">
      <c r="A21" s="168"/>
      <c r="B21" s="163" t="s">
        <v>99</v>
      </c>
      <c r="C21" s="163"/>
      <c r="D21" s="163"/>
      <c r="E21" s="163"/>
      <c r="F21" s="163"/>
      <c r="G21" s="163"/>
      <c r="H21" s="163"/>
      <c r="I21" s="163"/>
      <c r="J21" s="2"/>
      <c r="K21" s="2"/>
      <c r="L21" s="2"/>
      <c r="M21" s="2"/>
      <c r="N21" s="2"/>
      <c r="O21" s="4"/>
      <c r="P21" s="6"/>
      <c r="Q21" s="6"/>
      <c r="R21" s="6"/>
      <c r="S21" s="6"/>
      <c r="T21" s="2"/>
      <c r="V21" s="5"/>
      <c r="W21" s="5"/>
      <c r="X21" s="7"/>
      <c r="Z21" s="2"/>
      <c r="AA21" s="2"/>
      <c r="AB21" s="2"/>
    </row>
    <row r="22" spans="1:30" ht="19.5" customHeight="1" x14ac:dyDescent="0.2">
      <c r="A22" s="168"/>
      <c r="B22" s="163" t="s">
        <v>100</v>
      </c>
      <c r="C22" s="163"/>
      <c r="D22" s="163"/>
      <c r="E22" s="163"/>
      <c r="F22" s="163"/>
      <c r="G22" s="163"/>
      <c r="H22" s="163"/>
      <c r="I22" s="163"/>
      <c r="J22" s="2"/>
      <c r="K22" s="2"/>
      <c r="L22" s="2"/>
      <c r="M22" s="2"/>
      <c r="N22" s="2"/>
      <c r="O22" s="4"/>
      <c r="P22" s="6"/>
      <c r="Q22" s="6"/>
      <c r="R22" s="6"/>
      <c r="S22" s="6"/>
      <c r="T22" s="2"/>
      <c r="V22" s="5"/>
      <c r="W22" s="5"/>
      <c r="X22" s="7"/>
      <c r="Z22" s="2"/>
      <c r="AA22" s="2"/>
      <c r="AB22" s="2"/>
    </row>
    <row r="23" spans="1:30" ht="19.5" customHeight="1" x14ac:dyDescent="0.2">
      <c r="A23" s="168"/>
      <c r="B23" s="163" t="s">
        <v>101</v>
      </c>
      <c r="C23" s="163"/>
      <c r="D23" s="163"/>
      <c r="E23" s="163"/>
      <c r="F23" s="163"/>
      <c r="G23" s="163"/>
      <c r="H23" s="163"/>
      <c r="I23" s="163"/>
      <c r="J23" s="2"/>
      <c r="K23" s="2"/>
      <c r="L23" s="2"/>
      <c r="M23" s="2"/>
      <c r="N23" s="2"/>
      <c r="O23" s="4"/>
      <c r="P23" s="6"/>
      <c r="Q23" s="6"/>
      <c r="R23" s="6"/>
      <c r="S23" s="6"/>
      <c r="T23" s="2"/>
      <c r="V23" s="5"/>
      <c r="W23" s="5"/>
      <c r="X23" s="7"/>
      <c r="Z23" s="2"/>
      <c r="AA23" s="2"/>
      <c r="AB23" s="2"/>
    </row>
    <row r="24" spans="1:30" ht="19.5" customHeight="1" x14ac:dyDescent="0.2">
      <c r="A24" s="168"/>
      <c r="B24" s="163" t="s">
        <v>113</v>
      </c>
      <c r="C24" s="163"/>
      <c r="D24" s="163"/>
      <c r="E24" s="163"/>
      <c r="F24" s="163"/>
      <c r="G24" s="163"/>
      <c r="H24" s="163"/>
      <c r="I24" s="163"/>
      <c r="J24" s="2"/>
      <c r="K24" s="2"/>
      <c r="L24" s="2"/>
      <c r="M24" s="2"/>
      <c r="N24" s="2"/>
      <c r="O24" s="4"/>
      <c r="P24" s="6"/>
      <c r="Q24" s="6"/>
      <c r="R24" s="6"/>
      <c r="S24" s="6"/>
      <c r="T24" s="2"/>
      <c r="V24" s="5"/>
      <c r="W24" s="5"/>
      <c r="X24" s="7"/>
      <c r="Z24" s="2"/>
      <c r="AA24" s="2"/>
      <c r="AB24" s="2"/>
    </row>
    <row r="25" spans="1:30" x14ac:dyDescent="0.2">
      <c r="C25" s="3"/>
      <c r="E25" s="4"/>
      <c r="F25" s="3"/>
      <c r="G25" s="5"/>
      <c r="J25" s="4"/>
      <c r="L25" s="6"/>
      <c r="O25" s="5"/>
      <c r="T25" s="2"/>
      <c r="Y25" s="5"/>
      <c r="Z25" s="7"/>
      <c r="AB25" s="2"/>
    </row>
    <row r="26" spans="1:30" x14ac:dyDescent="0.2">
      <c r="I26" s="34"/>
      <c r="J26" s="34"/>
    </row>
    <row r="27" spans="1:30" x14ac:dyDescent="0.2">
      <c r="I27" s="34"/>
      <c r="J27" s="34"/>
    </row>
    <row r="30" spans="1:30" ht="19" x14ac:dyDescent="0.2">
      <c r="I30" s="2"/>
      <c r="J30" s="2"/>
      <c r="U30" s="118"/>
    </row>
    <row r="31" spans="1:30" x14ac:dyDescent="0.2">
      <c r="I31" s="2"/>
      <c r="J31" s="2"/>
    </row>
    <row r="32" spans="1:30" ht="14" x14ac:dyDescent="0.2">
      <c r="I32" s="2"/>
      <c r="J32" s="2"/>
      <c r="U32" s="119"/>
    </row>
    <row r="33" spans="9:21" x14ac:dyDescent="0.2">
      <c r="I33" s="2"/>
      <c r="J33" s="2"/>
    </row>
    <row r="34" spans="9:21" ht="14" x14ac:dyDescent="0.2">
      <c r="I34" s="2"/>
      <c r="J34" s="2"/>
      <c r="U34" s="119"/>
    </row>
    <row r="35" spans="9:21" x14ac:dyDescent="0.2">
      <c r="I35" s="2"/>
      <c r="J35" s="2"/>
    </row>
    <row r="36" spans="9:21" ht="14" x14ac:dyDescent="0.2">
      <c r="I36" s="2"/>
      <c r="J36" s="2"/>
      <c r="U36" s="119"/>
    </row>
    <row r="37" spans="9:21" x14ac:dyDescent="0.2">
      <c r="I37" s="2"/>
      <c r="J37" s="2"/>
    </row>
    <row r="38" spans="9:21" ht="14" x14ac:dyDescent="0.2">
      <c r="I38" s="2"/>
      <c r="J38" s="2"/>
      <c r="U38" s="119"/>
    </row>
    <row r="39" spans="9:21" x14ac:dyDescent="0.2">
      <c r="I39" s="2"/>
      <c r="J39" s="2"/>
    </row>
    <row r="40" spans="9:21" ht="14" x14ac:dyDescent="0.2">
      <c r="I40" s="2"/>
      <c r="J40" s="2"/>
      <c r="U40" s="119"/>
    </row>
    <row r="41" spans="9:21" x14ac:dyDescent="0.2">
      <c r="I41" s="2"/>
      <c r="J41" s="2"/>
    </row>
    <row r="42" spans="9:21" ht="14" x14ac:dyDescent="0.2">
      <c r="I42" s="2"/>
      <c r="J42" s="2"/>
      <c r="U42" s="119"/>
    </row>
  </sheetData>
  <mergeCells count="41">
    <mergeCell ref="Z12:Z13"/>
    <mergeCell ref="AA12:AA13"/>
    <mergeCell ref="AB12:AB13"/>
    <mergeCell ref="AC12:AC13"/>
    <mergeCell ref="AE12:AE13"/>
    <mergeCell ref="AD12:AD13"/>
    <mergeCell ref="U12:U13"/>
    <mergeCell ref="V12:V13"/>
    <mergeCell ref="W12:W13"/>
    <mergeCell ref="X12:X13"/>
    <mergeCell ref="Y12:Y13"/>
    <mergeCell ref="A12:A13"/>
    <mergeCell ref="B12:B13"/>
    <mergeCell ref="C12:C13"/>
    <mergeCell ref="D12:D13"/>
    <mergeCell ref="E12:E13"/>
    <mergeCell ref="A19:A24"/>
    <mergeCell ref="B19:I19"/>
    <mergeCell ref="B20:I20"/>
    <mergeCell ref="B21:I21"/>
    <mergeCell ref="B24:I24"/>
    <mergeCell ref="K12:O12"/>
    <mergeCell ref="P12:Q12"/>
    <mergeCell ref="R12:T12"/>
    <mergeCell ref="B22:I22"/>
    <mergeCell ref="B23:I23"/>
    <mergeCell ref="F12:F13"/>
    <mergeCell ref="G12:G13"/>
    <mergeCell ref="B6:C6"/>
    <mergeCell ref="D6:H6"/>
    <mergeCell ref="B7:C7"/>
    <mergeCell ref="D7:H7"/>
    <mergeCell ref="H12:J12"/>
    <mergeCell ref="B8:C9"/>
    <mergeCell ref="D8:H9"/>
    <mergeCell ref="B3:C3"/>
    <mergeCell ref="D3:H3"/>
    <mergeCell ref="B4:C4"/>
    <mergeCell ref="D4:H4"/>
    <mergeCell ref="B5:C5"/>
    <mergeCell ref="D5:H5"/>
  </mergeCells>
  <phoneticPr fontId="35"/>
  <dataValidations count="1">
    <dataValidation type="list" allowBlank="1" showInputMessage="1" showErrorMessage="1" sqref="AE14:AE16">
      <formula1>$AF$12:$AF$13</formula1>
    </dataValidation>
  </dataValidations>
  <hyperlinks>
    <hyperlink ref="AA8" display="E-MAIL：yano_youko_1@pref.tokushima.jp　"/>
    <hyperlink ref="D6" r:id="rId1"/>
    <hyperlink ref="D7" r:id="rId2"/>
  </hyperlinks>
  <printOptions horizontalCentered="1"/>
  <pageMargins left="0.25" right="0.25" top="0.75" bottom="0.75" header="0.3" footer="0.3"/>
  <pageSetup scale="39" fitToHeight="0" orientation="landscape" r:id="rId3"/>
  <headerFooter>
    <oddHeader>&amp;C&amp;F</oddHeader>
    <oddFooter>&amp;C&amp;P / &amp;N ページ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30"/>
  <sheetViews>
    <sheetView tabSelected="1" view="pageBreakPreview" zoomScale="90" zoomScaleNormal="90" workbookViewId="0">
      <selection activeCell="AC7" sqref="AC7"/>
    </sheetView>
  </sheetViews>
  <sheetFormatPr defaultColWidth="9" defaultRowHeight="12" x14ac:dyDescent="0.2"/>
  <cols>
    <col min="1" max="1" width="4.7265625" style="2" customWidth="1"/>
    <col min="2" max="2" width="22.453125" style="2" customWidth="1"/>
    <col min="3" max="4" width="22.26953125" style="3" customWidth="1"/>
    <col min="5" max="5" width="31.7265625" style="4" customWidth="1"/>
    <col min="6" max="6" width="13.7265625" style="3" customWidth="1"/>
    <col min="7" max="7" width="6.36328125" style="5" customWidth="1"/>
    <col min="8" max="8" width="12.90625" style="5" customWidth="1"/>
    <col min="9" max="9" width="8" style="5" customWidth="1"/>
    <col min="10" max="10" width="5" style="4" customWidth="1"/>
    <col min="11" max="11" width="4.453125" style="4" customWidth="1"/>
    <col min="12" max="12" width="4.90625" style="6" customWidth="1"/>
    <col min="13" max="13" width="7.453125" style="6" customWidth="1"/>
    <col min="14" max="14" width="5.453125" style="6" customWidth="1"/>
    <col min="15" max="15" width="6.453125" style="5" customWidth="1"/>
    <col min="16" max="16" width="10.453125" style="5" customWidth="1"/>
    <col min="17" max="17" width="6.90625" style="5" customWidth="1"/>
    <col min="18" max="18" width="10.453125" style="5" customWidth="1"/>
    <col min="19" max="19" width="5.453125" style="5" customWidth="1"/>
    <col min="20" max="20" width="4.7265625" style="2" customWidth="1"/>
    <col min="21" max="21" width="8" style="2" customWidth="1"/>
    <col min="22" max="22" width="8.90625" style="2" customWidth="1"/>
    <col min="23" max="23" width="7.08984375" style="2" customWidth="1"/>
    <col min="24" max="24" width="9.08984375" style="2" customWidth="1"/>
    <col min="25" max="25" width="10" style="5" customWidth="1"/>
    <col min="26" max="26" width="21.90625" style="7" customWidth="1"/>
    <col min="27" max="27" width="11.7265625" style="7" customWidth="1"/>
    <col min="28" max="28" width="22.90625" style="2" customWidth="1"/>
    <col min="29" max="29" width="27.08984375" style="75" customWidth="1"/>
    <col min="30" max="16384" width="9" style="2"/>
  </cols>
  <sheetData>
    <row r="1" spans="1:31" ht="23.5" x14ac:dyDescent="0.2">
      <c r="A1" s="8" t="s">
        <v>102</v>
      </c>
      <c r="F1" s="9" t="s">
        <v>103</v>
      </c>
      <c r="AA1" s="61" t="s">
        <v>1</v>
      </c>
      <c r="AB1" s="62" t="s">
        <v>114</v>
      </c>
      <c r="AC1" s="132"/>
    </row>
    <row r="2" spans="1:31" ht="19" x14ac:dyDescent="0.3">
      <c r="A2" s="10"/>
      <c r="C2" s="10"/>
      <c r="D2" s="10"/>
      <c r="V2" s="45"/>
      <c r="W2" s="46"/>
      <c r="X2" s="47"/>
      <c r="Y2" s="63"/>
      <c r="Z2" s="64"/>
      <c r="AA2" s="64"/>
    </row>
    <row r="3" spans="1:31" ht="14" x14ac:dyDescent="0.2">
      <c r="B3" s="11" t="s">
        <v>2</v>
      </c>
      <c r="C3" s="137" t="s">
        <v>104</v>
      </c>
      <c r="D3" s="138"/>
      <c r="E3" s="138"/>
      <c r="F3" s="138"/>
      <c r="G3" s="139"/>
      <c r="N3" s="35"/>
      <c r="V3" s="48"/>
      <c r="X3" s="47"/>
      <c r="Y3" s="63"/>
      <c r="Z3" s="65" t="s">
        <v>4</v>
      </c>
      <c r="AA3" s="64"/>
    </row>
    <row r="4" spans="1:31" ht="14" x14ac:dyDescent="0.2">
      <c r="B4" s="11" t="s">
        <v>5</v>
      </c>
      <c r="C4" s="137" t="s">
        <v>104</v>
      </c>
      <c r="D4" s="138"/>
      <c r="E4" s="138"/>
      <c r="F4" s="138"/>
      <c r="G4" s="139"/>
      <c r="N4" s="35"/>
      <c r="V4" s="48"/>
      <c r="X4" s="47"/>
      <c r="Y4" s="63"/>
      <c r="Z4" s="65" t="s">
        <v>7</v>
      </c>
      <c r="AA4" s="65"/>
    </row>
    <row r="5" spans="1:31" ht="14" x14ac:dyDescent="0.2">
      <c r="B5" s="11" t="s">
        <v>8</v>
      </c>
      <c r="C5" s="137" t="s">
        <v>104</v>
      </c>
      <c r="D5" s="138"/>
      <c r="E5" s="138"/>
      <c r="F5" s="138"/>
      <c r="G5" s="139"/>
      <c r="H5" s="13"/>
      <c r="I5" s="13"/>
      <c r="J5" s="13"/>
      <c r="K5" s="13"/>
      <c r="N5" s="35"/>
      <c r="O5" s="13"/>
      <c r="P5" s="13"/>
      <c r="Q5" s="13"/>
      <c r="R5" s="13"/>
      <c r="S5" s="49"/>
      <c r="V5" s="48"/>
      <c r="X5" s="13"/>
      <c r="Y5" s="13"/>
      <c r="Z5" s="66" t="s">
        <v>10</v>
      </c>
      <c r="AA5" s="13"/>
      <c r="AB5" s="13"/>
      <c r="AC5" s="128"/>
    </row>
    <row r="6" spans="1:31" ht="14" x14ac:dyDescent="0.2">
      <c r="B6" s="14" t="s">
        <v>11</v>
      </c>
      <c r="C6" s="137" t="s">
        <v>104</v>
      </c>
      <c r="D6" s="138"/>
      <c r="E6" s="138"/>
      <c r="F6" s="138"/>
      <c r="G6" s="139"/>
      <c r="Z6" s="66" t="s">
        <v>13</v>
      </c>
      <c r="AB6" s="66"/>
      <c r="AC6" s="129"/>
    </row>
    <row r="7" spans="1:31" ht="14" x14ac:dyDescent="0.2">
      <c r="A7" s="15"/>
      <c r="B7" s="12" t="s">
        <v>14</v>
      </c>
      <c r="C7" s="137" t="s">
        <v>104</v>
      </c>
      <c r="D7" s="138"/>
      <c r="E7" s="138"/>
      <c r="F7" s="138"/>
      <c r="G7" s="139"/>
      <c r="Z7" s="66" t="s">
        <v>16</v>
      </c>
      <c r="AA7" s="67"/>
      <c r="AB7" s="68"/>
      <c r="AC7" s="130"/>
    </row>
    <row r="8" spans="1:31" ht="14" x14ac:dyDescent="0.2">
      <c r="B8" s="149" t="s">
        <v>17</v>
      </c>
      <c r="C8" s="153"/>
      <c r="D8" s="154"/>
      <c r="E8" s="154"/>
      <c r="F8" s="154"/>
      <c r="G8" s="155"/>
      <c r="Z8" s="69" t="s">
        <v>19</v>
      </c>
      <c r="AA8" s="70"/>
      <c r="AB8" s="70"/>
      <c r="AC8" s="131"/>
    </row>
    <row r="9" spans="1:31" ht="14" x14ac:dyDescent="0.2">
      <c r="B9" s="151"/>
      <c r="C9" s="156"/>
      <c r="D9" s="157"/>
      <c r="E9" s="157"/>
      <c r="F9" s="157"/>
      <c r="G9" s="158"/>
      <c r="Z9" s="69"/>
      <c r="AA9" s="70"/>
      <c r="AB9" s="70"/>
      <c r="AC9" s="131"/>
    </row>
    <row r="10" spans="1:31" ht="14" x14ac:dyDescent="0.2">
      <c r="A10" s="15"/>
      <c r="Z10" s="69"/>
      <c r="AA10" s="70"/>
      <c r="AB10" s="70"/>
      <c r="AC10" s="131"/>
    </row>
    <row r="11" spans="1:31" ht="29.25" customHeight="1" x14ac:dyDescent="0.2">
      <c r="A11" s="169" t="s">
        <v>22</v>
      </c>
      <c r="B11" s="169" t="s">
        <v>23</v>
      </c>
      <c r="C11" s="173" t="s">
        <v>25</v>
      </c>
      <c r="D11" s="175" t="s">
        <v>26</v>
      </c>
      <c r="E11" s="164" t="s">
        <v>27</v>
      </c>
      <c r="F11" s="166" t="s">
        <v>28</v>
      </c>
      <c r="G11" s="148" t="s">
        <v>29</v>
      </c>
      <c r="H11" s="148"/>
      <c r="I11" s="148"/>
      <c r="J11" s="159" t="s">
        <v>30</v>
      </c>
      <c r="K11" s="159"/>
      <c r="L11" s="159"/>
      <c r="M11" s="159"/>
      <c r="N11" s="159"/>
      <c r="O11" s="160" t="s">
        <v>31</v>
      </c>
      <c r="P11" s="161"/>
      <c r="Q11" s="162" t="s">
        <v>105</v>
      </c>
      <c r="R11" s="162"/>
      <c r="S11" s="162"/>
      <c r="T11" s="171" t="s">
        <v>32</v>
      </c>
      <c r="U11" s="171" t="s">
        <v>33</v>
      </c>
      <c r="V11" s="171" t="s">
        <v>34</v>
      </c>
      <c r="W11" s="171" t="s">
        <v>35</v>
      </c>
      <c r="X11" s="171" t="s">
        <v>106</v>
      </c>
      <c r="Y11" s="171" t="s">
        <v>37</v>
      </c>
      <c r="Z11" s="171" t="s">
        <v>38</v>
      </c>
      <c r="AA11" s="171" t="s">
        <v>39</v>
      </c>
      <c r="AB11" s="179" t="s">
        <v>109</v>
      </c>
      <c r="AC11" s="181" t="s">
        <v>107</v>
      </c>
      <c r="AD11" s="181" t="s">
        <v>40</v>
      </c>
      <c r="AE11" s="2" t="s">
        <v>41</v>
      </c>
    </row>
    <row r="12" spans="1:31" ht="39" customHeight="1" x14ac:dyDescent="0.2">
      <c r="A12" s="170"/>
      <c r="B12" s="170"/>
      <c r="C12" s="174"/>
      <c r="D12" s="176"/>
      <c r="E12" s="165"/>
      <c r="F12" s="167"/>
      <c r="G12" s="16" t="s">
        <v>42</v>
      </c>
      <c r="H12" s="16" t="s">
        <v>43</v>
      </c>
      <c r="I12" s="16" t="s">
        <v>44</v>
      </c>
      <c r="J12" s="36" t="s">
        <v>45</v>
      </c>
      <c r="K12" s="36" t="s">
        <v>46</v>
      </c>
      <c r="L12" s="36" t="s">
        <v>47</v>
      </c>
      <c r="M12" s="36" t="s">
        <v>48</v>
      </c>
      <c r="N12" s="36" t="s">
        <v>49</v>
      </c>
      <c r="O12" s="37" t="s">
        <v>50</v>
      </c>
      <c r="P12" s="37" t="s">
        <v>51</v>
      </c>
      <c r="Q12" s="50" t="s">
        <v>52</v>
      </c>
      <c r="R12" s="50" t="s">
        <v>53</v>
      </c>
      <c r="S12" s="51" t="s">
        <v>54</v>
      </c>
      <c r="T12" s="172"/>
      <c r="U12" s="172"/>
      <c r="V12" s="172"/>
      <c r="W12" s="172"/>
      <c r="X12" s="172"/>
      <c r="Y12" s="172"/>
      <c r="Z12" s="172"/>
      <c r="AA12" s="172"/>
      <c r="AB12" s="183"/>
      <c r="AC12" s="182"/>
      <c r="AD12" s="182"/>
    </row>
    <row r="13" spans="1:31" ht="95.15" customHeight="1" x14ac:dyDescent="0.2">
      <c r="A13" s="17">
        <v>1</v>
      </c>
      <c r="B13" s="18"/>
      <c r="C13" s="19"/>
      <c r="D13" s="19"/>
      <c r="E13" s="20"/>
      <c r="F13" s="21"/>
      <c r="G13" s="22"/>
      <c r="H13" s="23"/>
      <c r="I13" s="25"/>
      <c r="J13" s="38"/>
      <c r="K13" s="38"/>
      <c r="L13" s="39"/>
      <c r="M13" s="40">
        <f t="shared" ref="M13:M17" si="0">+ROUNDUP(J13*K13*L13/1000000000,3)</f>
        <v>0</v>
      </c>
      <c r="N13" s="41"/>
      <c r="O13" s="42"/>
      <c r="P13" s="43">
        <f t="shared" ref="P13:P17" si="1">SUM(G13*O13)</f>
        <v>0</v>
      </c>
      <c r="Q13" s="52"/>
      <c r="R13" s="53">
        <f>+P13*Q13</f>
        <v>0</v>
      </c>
      <c r="S13" s="54"/>
      <c r="T13" s="25"/>
      <c r="U13" s="25"/>
      <c r="V13" s="22"/>
      <c r="W13" s="22"/>
      <c r="X13" s="22"/>
      <c r="Y13" s="71"/>
      <c r="Z13" s="72"/>
      <c r="AA13" s="25"/>
      <c r="AB13" s="73"/>
      <c r="AC13" s="133"/>
      <c r="AD13" s="17"/>
    </row>
    <row r="14" spans="1:31" ht="95.15" customHeight="1" x14ac:dyDescent="0.2">
      <c r="A14" s="17">
        <v>2</v>
      </c>
      <c r="B14" s="18"/>
      <c r="C14" s="19"/>
      <c r="D14" s="19"/>
      <c r="E14" s="24"/>
      <c r="F14" s="21"/>
      <c r="G14" s="22"/>
      <c r="H14" s="25"/>
      <c r="I14" s="25"/>
      <c r="J14" s="38"/>
      <c r="K14" s="38"/>
      <c r="L14" s="39"/>
      <c r="M14" s="40">
        <f t="shared" si="0"/>
        <v>0</v>
      </c>
      <c r="N14" s="41"/>
      <c r="O14" s="42"/>
      <c r="P14" s="43">
        <f t="shared" si="1"/>
        <v>0</v>
      </c>
      <c r="Q14" s="52"/>
      <c r="R14" s="53">
        <f t="shared" ref="R14:R17" si="2">+P14*Q14</f>
        <v>0</v>
      </c>
      <c r="S14" s="54"/>
      <c r="T14" s="25"/>
      <c r="U14" s="25"/>
      <c r="V14" s="22"/>
      <c r="W14" s="22"/>
      <c r="X14" s="22"/>
      <c r="Y14" s="25"/>
      <c r="Z14" s="72"/>
      <c r="AA14" s="25"/>
      <c r="AB14" s="73"/>
      <c r="AC14" s="133"/>
      <c r="AD14" s="17"/>
    </row>
    <row r="15" spans="1:31" ht="95.15" customHeight="1" x14ac:dyDescent="0.2">
      <c r="A15" s="17">
        <v>3</v>
      </c>
      <c r="B15" s="18"/>
      <c r="C15" s="19"/>
      <c r="D15" s="19"/>
      <c r="E15" s="24"/>
      <c r="F15" s="21"/>
      <c r="G15" s="22"/>
      <c r="H15" s="25"/>
      <c r="I15" s="25"/>
      <c r="J15" s="38"/>
      <c r="K15" s="38"/>
      <c r="L15" s="39"/>
      <c r="M15" s="40">
        <f t="shared" si="0"/>
        <v>0</v>
      </c>
      <c r="N15" s="41"/>
      <c r="O15" s="42"/>
      <c r="P15" s="43">
        <f t="shared" si="1"/>
        <v>0</v>
      </c>
      <c r="Q15" s="52"/>
      <c r="R15" s="53">
        <f t="shared" si="2"/>
        <v>0</v>
      </c>
      <c r="S15" s="54"/>
      <c r="T15" s="25"/>
      <c r="U15" s="25"/>
      <c r="V15" s="22"/>
      <c r="W15" s="22"/>
      <c r="X15" s="22"/>
      <c r="Y15" s="25"/>
      <c r="Z15" s="72"/>
      <c r="AA15" s="25"/>
      <c r="AB15" s="73"/>
      <c r="AC15" s="133"/>
      <c r="AD15" s="17"/>
    </row>
    <row r="16" spans="1:31" ht="95.15" customHeight="1" x14ac:dyDescent="0.2">
      <c r="A16" s="17">
        <v>4</v>
      </c>
      <c r="B16" s="18"/>
      <c r="C16" s="19"/>
      <c r="D16" s="19"/>
      <c r="E16" s="24"/>
      <c r="F16" s="21"/>
      <c r="G16" s="22"/>
      <c r="H16" s="25"/>
      <c r="I16" s="25"/>
      <c r="J16" s="38"/>
      <c r="K16" s="38"/>
      <c r="L16" s="39"/>
      <c r="M16" s="40">
        <f t="shared" si="0"/>
        <v>0</v>
      </c>
      <c r="N16" s="41"/>
      <c r="O16" s="42"/>
      <c r="P16" s="43">
        <f t="shared" si="1"/>
        <v>0</v>
      </c>
      <c r="Q16" s="52"/>
      <c r="R16" s="53">
        <f t="shared" si="2"/>
        <v>0</v>
      </c>
      <c r="S16" s="54"/>
      <c r="T16" s="25"/>
      <c r="U16" s="25"/>
      <c r="V16" s="22"/>
      <c r="W16" s="22"/>
      <c r="X16" s="22"/>
      <c r="Y16" s="25"/>
      <c r="Z16" s="72"/>
      <c r="AA16" s="25"/>
      <c r="AB16" s="73"/>
      <c r="AC16" s="133"/>
      <c r="AD16" s="17"/>
    </row>
    <row r="17" spans="1:30" ht="95.15" customHeight="1" x14ac:dyDescent="0.2">
      <c r="A17" s="17">
        <v>5</v>
      </c>
      <c r="B17" s="18"/>
      <c r="C17" s="19"/>
      <c r="D17" s="19"/>
      <c r="E17" s="24"/>
      <c r="F17" s="21"/>
      <c r="G17" s="22"/>
      <c r="H17" s="25"/>
      <c r="I17" s="25"/>
      <c r="J17" s="38"/>
      <c r="K17" s="38"/>
      <c r="L17" s="39"/>
      <c r="M17" s="40">
        <f t="shared" si="0"/>
        <v>0</v>
      </c>
      <c r="N17" s="41"/>
      <c r="O17" s="42"/>
      <c r="P17" s="43">
        <f t="shared" si="1"/>
        <v>0</v>
      </c>
      <c r="Q17" s="52"/>
      <c r="R17" s="53">
        <f t="shared" si="2"/>
        <v>0</v>
      </c>
      <c r="S17" s="54"/>
      <c r="T17" s="25"/>
      <c r="U17" s="25"/>
      <c r="V17" s="22"/>
      <c r="W17" s="22"/>
      <c r="X17" s="22"/>
      <c r="Y17" s="25"/>
      <c r="Z17" s="72"/>
      <c r="AA17" s="25"/>
      <c r="AB17" s="73"/>
      <c r="AC17" s="133"/>
      <c r="AD17" s="17"/>
    </row>
    <row r="18" spans="1:30" s="1" customFormat="1" ht="16.5" x14ac:dyDescent="0.2">
      <c r="A18" s="26"/>
      <c r="B18" s="27"/>
      <c r="C18" s="27"/>
      <c r="D18" s="27"/>
      <c r="E18" s="27"/>
      <c r="F18" s="27"/>
      <c r="G18" s="28"/>
      <c r="H18" s="28"/>
      <c r="I18" s="28"/>
      <c r="O18" s="32"/>
      <c r="P18" s="44"/>
      <c r="Q18" s="55">
        <f>SUM(Q13:Q17)</f>
        <v>0</v>
      </c>
      <c r="R18" s="56">
        <f>SUM(R13:R17)</f>
        <v>0</v>
      </c>
      <c r="S18" s="57"/>
      <c r="V18" s="28"/>
      <c r="W18" s="28"/>
      <c r="X18" s="58"/>
      <c r="AC18" s="134"/>
    </row>
    <row r="19" spans="1:30" s="1" customFormat="1" ht="13" x14ac:dyDescent="0.2">
      <c r="A19" s="28"/>
      <c r="B19" s="29"/>
      <c r="C19" s="29"/>
      <c r="D19" s="29"/>
      <c r="E19" s="29"/>
      <c r="F19" s="29"/>
      <c r="G19" s="28"/>
      <c r="H19" s="28"/>
      <c r="I19" s="28"/>
      <c r="O19" s="32"/>
      <c r="P19" s="44"/>
      <c r="Q19" s="59"/>
      <c r="R19" s="60"/>
      <c r="S19" s="57"/>
      <c r="V19" s="28"/>
      <c r="W19" s="28"/>
      <c r="X19" s="58"/>
      <c r="AC19" s="134"/>
    </row>
    <row r="20" spans="1:30" ht="13.5" customHeight="1" x14ac:dyDescent="0.2">
      <c r="A20" s="30"/>
      <c r="B20" s="1"/>
      <c r="C20" s="31"/>
      <c r="D20" s="31"/>
      <c r="E20" s="32"/>
      <c r="F20" s="31"/>
      <c r="H20" s="33"/>
      <c r="I20" s="33"/>
    </row>
    <row r="21" spans="1:30" ht="21" customHeight="1" x14ac:dyDescent="0.2">
      <c r="A21" s="168" t="s">
        <v>97</v>
      </c>
      <c r="B21" s="163" t="s">
        <v>108</v>
      </c>
      <c r="C21" s="163"/>
      <c r="D21" s="163"/>
      <c r="E21" s="163"/>
      <c r="F21" s="163"/>
      <c r="G21" s="163"/>
      <c r="H21" s="163"/>
      <c r="I21" s="163"/>
      <c r="J21" s="2"/>
      <c r="K21" s="2"/>
      <c r="L21" s="2"/>
      <c r="M21" s="2"/>
      <c r="N21" s="2"/>
      <c r="O21" s="4"/>
      <c r="P21" s="6"/>
      <c r="Q21" s="6"/>
      <c r="R21" s="6"/>
      <c r="S21" s="6"/>
      <c r="V21" s="5"/>
      <c r="W21" s="5"/>
      <c r="X21" s="7"/>
      <c r="Y21" s="2"/>
      <c r="Z21" s="2"/>
      <c r="AA21" s="2"/>
    </row>
    <row r="22" spans="1:30" ht="19.5" customHeight="1" x14ac:dyDescent="0.2">
      <c r="A22" s="168"/>
      <c r="B22" s="163" t="s">
        <v>98</v>
      </c>
      <c r="C22" s="163"/>
      <c r="D22" s="163"/>
      <c r="E22" s="163"/>
      <c r="F22" s="163"/>
      <c r="G22" s="163"/>
      <c r="H22" s="163"/>
      <c r="I22" s="163"/>
      <c r="J22" s="2"/>
      <c r="K22" s="2"/>
      <c r="L22" s="2"/>
      <c r="M22" s="2"/>
      <c r="N22" s="2"/>
      <c r="O22" s="4"/>
      <c r="P22" s="6"/>
      <c r="Q22" s="6"/>
      <c r="R22" s="6"/>
      <c r="S22" s="6"/>
      <c r="V22" s="5"/>
      <c r="W22" s="5"/>
      <c r="X22" s="7"/>
      <c r="Y22" s="2"/>
      <c r="Z22" s="2"/>
      <c r="AA22" s="2"/>
    </row>
    <row r="23" spans="1:30" ht="19.5" customHeight="1" x14ac:dyDescent="0.2">
      <c r="A23" s="168"/>
      <c r="B23" s="163" t="s">
        <v>99</v>
      </c>
      <c r="C23" s="163"/>
      <c r="D23" s="163"/>
      <c r="E23" s="163"/>
      <c r="F23" s="163"/>
      <c r="G23" s="163"/>
      <c r="H23" s="163"/>
      <c r="I23" s="163"/>
      <c r="J23" s="2"/>
      <c r="K23" s="2"/>
      <c r="L23" s="2"/>
      <c r="M23" s="2"/>
      <c r="N23" s="2"/>
      <c r="O23" s="4"/>
      <c r="P23" s="6"/>
      <c r="Q23" s="6"/>
      <c r="R23" s="6"/>
      <c r="S23" s="6"/>
      <c r="V23" s="5"/>
      <c r="W23" s="5"/>
      <c r="X23" s="7"/>
      <c r="Y23" s="2"/>
      <c r="Z23" s="2"/>
      <c r="AA23" s="2"/>
    </row>
    <row r="24" spans="1:30" ht="19.5" customHeight="1" x14ac:dyDescent="0.2">
      <c r="A24" s="168"/>
      <c r="B24" s="163" t="s">
        <v>100</v>
      </c>
      <c r="C24" s="163"/>
      <c r="D24" s="163"/>
      <c r="E24" s="163"/>
      <c r="F24" s="163"/>
      <c r="G24" s="163"/>
      <c r="H24" s="163"/>
      <c r="I24" s="163"/>
      <c r="J24" s="2"/>
      <c r="K24" s="2"/>
      <c r="L24" s="2"/>
      <c r="M24" s="2"/>
      <c r="N24" s="2"/>
      <c r="O24" s="4"/>
      <c r="P24" s="6"/>
      <c r="Q24" s="6"/>
      <c r="R24" s="6"/>
      <c r="S24" s="6"/>
      <c r="V24" s="5"/>
      <c r="W24" s="5"/>
      <c r="X24" s="7"/>
      <c r="Y24" s="2"/>
      <c r="Z24" s="2"/>
      <c r="AA24" s="2"/>
    </row>
    <row r="25" spans="1:30" ht="19.5" customHeight="1" x14ac:dyDescent="0.2">
      <c r="A25" s="168"/>
      <c r="B25" s="163" t="s">
        <v>101</v>
      </c>
      <c r="C25" s="163"/>
      <c r="D25" s="163"/>
      <c r="E25" s="163"/>
      <c r="F25" s="163"/>
      <c r="G25" s="163"/>
      <c r="H25" s="163"/>
      <c r="I25" s="163"/>
      <c r="J25" s="2"/>
      <c r="K25" s="2"/>
      <c r="L25" s="2"/>
      <c r="M25" s="2"/>
      <c r="N25" s="2"/>
      <c r="O25" s="4"/>
      <c r="P25" s="6"/>
      <c r="Q25" s="6"/>
      <c r="R25" s="6"/>
      <c r="S25" s="6"/>
      <c r="V25" s="5"/>
      <c r="W25" s="5"/>
      <c r="X25" s="7"/>
      <c r="Y25" s="2"/>
      <c r="Z25" s="2"/>
      <c r="AA25" s="2"/>
    </row>
    <row r="26" spans="1:30" ht="19.5" customHeight="1" x14ac:dyDescent="0.2">
      <c r="A26" s="168"/>
      <c r="B26" s="163" t="s">
        <v>112</v>
      </c>
      <c r="C26" s="163"/>
      <c r="D26" s="163"/>
      <c r="E26" s="163"/>
      <c r="F26" s="163"/>
      <c r="G26" s="163"/>
      <c r="H26" s="163"/>
      <c r="I26" s="163"/>
      <c r="J26" s="2"/>
      <c r="K26" s="2"/>
      <c r="L26" s="2"/>
      <c r="M26" s="2"/>
      <c r="N26" s="2"/>
      <c r="O26" s="4"/>
      <c r="P26" s="6"/>
      <c r="Q26" s="6"/>
      <c r="R26" s="6"/>
      <c r="S26" s="6"/>
      <c r="V26" s="5"/>
      <c r="W26" s="5"/>
      <c r="X26" s="7"/>
      <c r="Y26" s="2"/>
      <c r="Z26" s="2"/>
      <c r="AA26" s="2"/>
    </row>
    <row r="28" spans="1:30" x14ac:dyDescent="0.2">
      <c r="H28" s="33"/>
      <c r="I28" s="33"/>
    </row>
    <row r="29" spans="1:30" x14ac:dyDescent="0.2">
      <c r="H29" s="34"/>
      <c r="I29" s="34"/>
    </row>
    <row r="30" spans="1:30" x14ac:dyDescent="0.2">
      <c r="H30" s="34"/>
      <c r="I30" s="34"/>
    </row>
  </sheetData>
  <mergeCells count="35">
    <mergeCell ref="AD11:AD12"/>
    <mergeCell ref="C8:G9"/>
    <mergeCell ref="Y11:Y12"/>
    <mergeCell ref="Z11:Z12"/>
    <mergeCell ref="AA11:AA12"/>
    <mergeCell ref="AB11:AB12"/>
    <mergeCell ref="AC11:AC12"/>
    <mergeCell ref="T11:T12"/>
    <mergeCell ref="U11:U12"/>
    <mergeCell ref="V11:V12"/>
    <mergeCell ref="W11:W12"/>
    <mergeCell ref="X11:X12"/>
    <mergeCell ref="J11:N11"/>
    <mergeCell ref="O11:P11"/>
    <mergeCell ref="Q11:S11"/>
    <mergeCell ref="A11:A12"/>
    <mergeCell ref="A21:A26"/>
    <mergeCell ref="B8:B9"/>
    <mergeCell ref="B11:B12"/>
    <mergeCell ref="C11:C12"/>
    <mergeCell ref="B22:I22"/>
    <mergeCell ref="B23:I23"/>
    <mergeCell ref="B24:I24"/>
    <mergeCell ref="B25:I25"/>
    <mergeCell ref="B26:I26"/>
    <mergeCell ref="G11:I11"/>
    <mergeCell ref="B21:I21"/>
    <mergeCell ref="D11:D12"/>
    <mergeCell ref="E11:E12"/>
    <mergeCell ref="F11:F12"/>
    <mergeCell ref="C3:G3"/>
    <mergeCell ref="C4:G4"/>
    <mergeCell ref="C5:G5"/>
    <mergeCell ref="C6:G6"/>
    <mergeCell ref="C7:G7"/>
  </mergeCells>
  <phoneticPr fontId="35"/>
  <dataValidations count="1">
    <dataValidation type="list" allowBlank="1" showInputMessage="1" showErrorMessage="1" sqref="AD13:AD17">
      <formula1>$AE$11:$AE$12</formula1>
    </dataValidation>
  </dataValidations>
  <hyperlinks>
    <hyperlink ref="Z8" display="E-MAIL：yano_youko_1@pref.tokushima.jp　"/>
  </hyperlinks>
  <printOptions horizontalCentered="1"/>
  <pageMargins left="0.23622047244094491" right="0.23622047244094491" top="0.74803149606299213" bottom="0.74803149606299213" header="0.31496062992125984" footer="0.31496062992125984"/>
  <pageSetup paperSize="8" scale="59" fitToHeight="0" orientation="landscape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記入見本</vt:lpstr>
      <vt:lpstr>事業者名</vt:lpstr>
      <vt:lpstr>記入見本!Print_Area</vt:lpstr>
      <vt:lpstr>事業者名!Print_Area</vt:lpstr>
      <vt:lpstr>記入見本!Print_Titles</vt:lpstr>
      <vt:lpstr>事業者名!Print_Titles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SG10540のC20-1328</cp:lastModifiedBy>
  <cp:lastPrinted>2022-07-07T06:29:03Z</cp:lastPrinted>
  <dcterms:created xsi:type="dcterms:W3CDTF">2012-09-24T07:11:00Z</dcterms:created>
  <dcterms:modified xsi:type="dcterms:W3CDTF">2022-07-08T01:08:08Z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F64AB4FED5E74DFCBF7EFFD44DA66031</vt:lpwstr>
  </property>
  <property fmtid="{D5CDD505-2E9C-101B-9397-08002B2CF9AE}" pid="3" name="KSOProductBuildVer">
    <vt:lpwstr>1033-11.2.0.11156</vt:lpwstr>
  </property>
</Properties>
</file>